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44" documentId="13_ncr:1_{37164634-1214-4E90-BD19-D6CA1D6718CD}" xr6:coauthVersionLast="47" xr6:coauthVersionMax="47" xr10:uidLastSave="{70C2BA49-25DD-4E93-B56F-35A19EEB75B3}"/>
  <bookViews>
    <workbookView xWindow="28680" yWindow="-120" windowWidth="29040" windowHeight="17520" firstSheet="1" activeTab="8" xr2:uid="{00000000-000D-0000-FFFF-FFFF00000000}"/>
  </bookViews>
  <sheets>
    <sheet name="Εφαρμογή" sheetId="14" r:id="rId1"/>
    <sheet name="ΣΠΟΥΔΕΣ ΠΑΡΑΡΤΗΜΑ" sheetId="1" r:id="rId2"/>
    <sheet name="Τ1" sheetId="7" r:id="rId3"/>
    <sheet name="Τ2" sheetId="8" r:id="rId4"/>
    <sheet name="Τ3" sheetId="9" state="hidden" r:id="rId5"/>
    <sheet name="Τ4" sheetId="10" r:id="rId6"/>
    <sheet name="Τ5" sheetId="11" r:id="rId7"/>
    <sheet name="Τ6" sheetId="12" r:id="rId8"/>
    <sheet name="ΠΑΡΑΔΕΙΓΜΑΤΑ" sheetId="13" r:id="rId9"/>
  </sheets>
  <definedNames>
    <definedName name="_xlnm.Print_Area" localSheetId="1">'ΣΠΟΥΔΕΣ ΠΑΡΑΡΤΗΜΑ'!$A$1:$B$7</definedName>
    <definedName name="_xlnm.Print_Area" localSheetId="2">Τ1!$A$2:$L$21</definedName>
    <definedName name="_xlnm.Print_Area" localSheetId="3">Τ2!$A$2:$L$21</definedName>
    <definedName name="_xlnm.Print_Area" localSheetId="4">Τ3!$A$2:$L$21</definedName>
    <definedName name="_xlnm.Print_Area" localSheetId="5">Τ4!$A$2:$L$21</definedName>
    <definedName name="_xlnm.Print_Area" localSheetId="6">Τ5!$A$2:$L$21</definedName>
    <definedName name="_xlnm.Print_Area" localSheetId="7">Τ6!$3:$3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2" l="1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B5" i="12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C6" i="1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5" i="1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C5" i="10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B5" i="10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C5" i="9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B5" i="9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C6" i="8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5" i="8"/>
  <c r="B5" i="8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D11" i="8"/>
  <c r="I4" i="12"/>
  <c r="J4" i="12"/>
  <c r="D5" i="12"/>
  <c r="H4" i="12"/>
  <c r="K4" i="12"/>
  <c r="I4" i="11"/>
  <c r="H4" i="11"/>
  <c r="J4" i="11"/>
  <c r="K4" i="11"/>
  <c r="D5" i="11"/>
  <c r="K4" i="10"/>
  <c r="J4" i="10"/>
  <c r="D5" i="10"/>
  <c r="I4" i="10"/>
  <c r="G4" i="10"/>
  <c r="F4" i="10"/>
  <c r="H4" i="10"/>
  <c r="D5" i="9"/>
  <c r="I4" i="9"/>
  <c r="K4" i="9"/>
  <c r="H4" i="9"/>
  <c r="F4" i="9"/>
  <c r="G4" i="9"/>
  <c r="J4" i="9"/>
  <c r="H4" i="8"/>
  <c r="I4" i="8"/>
  <c r="F4" i="8"/>
  <c r="G4" i="8"/>
  <c r="J4" i="8"/>
  <c r="D5" i="8"/>
  <c r="K4" i="8"/>
  <c r="D5" i="7"/>
  <c r="B5" i="7" l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C5" i="7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I5" i="12"/>
  <c r="D6" i="12"/>
  <c r="K5" i="12"/>
  <c r="J5" i="12"/>
  <c r="H5" i="12"/>
  <c r="I5" i="11"/>
  <c r="H5" i="11"/>
  <c r="K5" i="11"/>
  <c r="J5" i="11"/>
  <c r="D6" i="11"/>
  <c r="I5" i="10"/>
  <c r="D6" i="10"/>
  <c r="J5" i="10"/>
  <c r="H5" i="10"/>
  <c r="F5" i="10"/>
  <c r="G5" i="10"/>
  <c r="K5" i="10"/>
  <c r="K5" i="9"/>
  <c r="F5" i="9"/>
  <c r="D6" i="9"/>
  <c r="H5" i="9"/>
  <c r="J5" i="9"/>
  <c r="G5" i="9"/>
  <c r="I5" i="9"/>
  <c r="G5" i="8"/>
  <c r="H5" i="8"/>
  <c r="K5" i="8"/>
  <c r="J5" i="8"/>
  <c r="D6" i="8"/>
  <c r="F5" i="8"/>
  <c r="I5" i="8"/>
  <c r="D6" i="7"/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I6" i="12"/>
  <c r="H6" i="12"/>
  <c r="D7" i="12"/>
  <c r="J6" i="12"/>
  <c r="K6" i="12"/>
  <c r="J6" i="11"/>
  <c r="K6" i="11"/>
  <c r="I6" i="11"/>
  <c r="D7" i="11"/>
  <c r="H6" i="11"/>
  <c r="H6" i="10"/>
  <c r="F6" i="10"/>
  <c r="D7" i="10"/>
  <c r="J6" i="10"/>
  <c r="K6" i="10"/>
  <c r="G6" i="10"/>
  <c r="I6" i="10"/>
  <c r="G6" i="9"/>
  <c r="D7" i="9"/>
  <c r="I6" i="9"/>
  <c r="J6" i="9"/>
  <c r="F6" i="9"/>
  <c r="H6" i="9"/>
  <c r="K6" i="9"/>
  <c r="K6" i="8"/>
  <c r="I6" i="8"/>
  <c r="D7" i="8"/>
  <c r="J6" i="8"/>
  <c r="G6" i="8"/>
  <c r="H6" i="8"/>
  <c r="F6" i="8"/>
  <c r="K4" i="7"/>
  <c r="H4" i="7"/>
  <c r="F6" i="7"/>
  <c r="G6" i="7"/>
  <c r="H5" i="7"/>
  <c r="F4" i="7"/>
  <c r="J6" i="7"/>
  <c r="K5" i="7"/>
  <c r="D7" i="7"/>
  <c r="J5" i="7"/>
  <c r="I6" i="7"/>
  <c r="F5" i="7"/>
  <c r="I4" i="7"/>
  <c r="I5" i="7"/>
  <c r="G5" i="7"/>
  <c r="K6" i="7"/>
  <c r="J4" i="7"/>
  <c r="G4" i="7"/>
  <c r="H6" i="7"/>
  <c r="F7" i="7"/>
  <c r="J7" i="7"/>
  <c r="G7" i="7"/>
  <c r="D8" i="7"/>
  <c r="H7" i="7"/>
  <c r="I7" i="7"/>
  <c r="K7" i="7"/>
  <c r="J8" i="7"/>
  <c r="H8" i="7"/>
  <c r="K8" i="7"/>
  <c r="F8" i="7"/>
  <c r="I8" i="7"/>
  <c r="G8" i="7"/>
  <c r="D9" i="7"/>
  <c r="F9" i="7"/>
  <c r="J9" i="7"/>
  <c r="K9" i="7"/>
  <c r="H9" i="7"/>
  <c r="G9" i="7"/>
  <c r="I9" i="7"/>
  <c r="D10" i="7"/>
  <c r="F10" i="7"/>
  <c r="G10" i="7"/>
  <c r="H10" i="7"/>
  <c r="I10" i="7"/>
  <c r="J10" i="7"/>
  <c r="K10" i="7"/>
  <c r="D11" i="7"/>
  <c r="J11" i="7"/>
  <c r="G11" i="7"/>
  <c r="D12" i="7"/>
  <c r="F11" i="7"/>
  <c r="I11" i="7"/>
  <c r="K11" i="7"/>
  <c r="H11" i="7"/>
  <c r="D13" i="7"/>
  <c r="J12" i="7"/>
  <c r="K12" i="7"/>
  <c r="F12" i="7"/>
  <c r="I12" i="7"/>
  <c r="H12" i="7"/>
  <c r="G12" i="7"/>
  <c r="I13" i="7"/>
  <c r="D14" i="7"/>
  <c r="H13" i="7"/>
  <c r="G13" i="7"/>
  <c r="K13" i="7"/>
  <c r="F13" i="7"/>
  <c r="J13" i="7"/>
  <c r="K14" i="7"/>
  <c r="D15" i="7"/>
  <c r="F14" i="7"/>
  <c r="I14" i="7"/>
  <c r="G14" i="7"/>
  <c r="H14" i="7"/>
  <c r="J14" i="7"/>
  <c r="H15" i="7"/>
  <c r="D16" i="7"/>
  <c r="J15" i="7"/>
  <c r="G15" i="7"/>
  <c r="K15" i="7"/>
  <c r="I15" i="7"/>
  <c r="F15" i="7"/>
  <c r="F16" i="7"/>
  <c r="H16" i="7"/>
  <c r="J16" i="7"/>
  <c r="K16" i="7"/>
  <c r="G16" i="7"/>
  <c r="D17" i="7"/>
  <c r="I16" i="7"/>
  <c r="K17" i="7"/>
  <c r="I17" i="7"/>
  <c r="D18" i="7"/>
  <c r="F17" i="7"/>
  <c r="G17" i="7"/>
  <c r="H17" i="7"/>
  <c r="J17" i="7"/>
  <c r="H18" i="7"/>
  <c r="J18" i="7"/>
  <c r="K18" i="7"/>
  <c r="F18" i="7"/>
  <c r="D19" i="7"/>
  <c r="G18" i="7"/>
  <c r="I18" i="7"/>
  <c r="J19" i="7"/>
  <c r="H19" i="7"/>
  <c r="F19" i="7"/>
  <c r="I19" i="7"/>
  <c r="G19" i="7"/>
  <c r="K19" i="7"/>
  <c r="D20" i="7"/>
  <c r="H20" i="7"/>
  <c r="G20" i="7"/>
  <c r="J20" i="7"/>
  <c r="K20" i="7"/>
  <c r="D21" i="7"/>
  <c r="I20" i="7"/>
  <c r="F20" i="7"/>
  <c r="I21" i="7"/>
  <c r="J21" i="7"/>
  <c r="G21" i="7"/>
  <c r="F21" i="7"/>
  <c r="H21" i="7"/>
  <c r="K21" i="7"/>
  <c r="J7" i="8"/>
  <c r="G7" i="8"/>
  <c r="F7" i="8"/>
  <c r="K7" i="8"/>
  <c r="I7" i="8"/>
  <c r="H7" i="8"/>
  <c r="D8" i="8"/>
  <c r="K8" i="8"/>
  <c r="H8" i="8"/>
  <c r="F8" i="8"/>
  <c r="D9" i="8"/>
  <c r="J8" i="8"/>
  <c r="G8" i="8"/>
  <c r="I8" i="8"/>
  <c r="I9" i="8"/>
  <c r="G9" i="8"/>
  <c r="K9" i="8"/>
  <c r="D10" i="8"/>
  <c r="F9" i="8"/>
  <c r="H9" i="8"/>
  <c r="J9" i="8"/>
  <c r="H10" i="8"/>
  <c r="G10" i="8"/>
  <c r="F10" i="8"/>
  <c r="K10" i="8"/>
  <c r="I10" i="8"/>
  <c r="J10" i="8"/>
  <c r="K11" i="8"/>
  <c r="J11" i="8"/>
  <c r="G11" i="8"/>
  <c r="I11" i="8"/>
  <c r="F11" i="8"/>
  <c r="D12" i="8"/>
  <c r="H11" i="8"/>
  <c r="K12" i="8"/>
  <c r="G12" i="8"/>
  <c r="I12" i="8"/>
  <c r="H12" i="8"/>
  <c r="F12" i="8"/>
  <c r="J12" i="8"/>
  <c r="D13" i="8"/>
  <c r="K13" i="8"/>
  <c r="J13" i="8"/>
  <c r="I13" i="8"/>
  <c r="F13" i="8"/>
  <c r="H13" i="8"/>
  <c r="D14" i="8"/>
  <c r="G13" i="8"/>
  <c r="D15" i="8"/>
  <c r="K14" i="8"/>
  <c r="G14" i="8"/>
  <c r="I14" i="8"/>
  <c r="J14" i="8"/>
  <c r="F14" i="8"/>
  <c r="H14" i="8"/>
  <c r="D16" i="8"/>
  <c r="G15" i="8"/>
  <c r="H15" i="8"/>
  <c r="K15" i="8"/>
  <c r="I15" i="8"/>
  <c r="J15" i="8"/>
  <c r="F15" i="8"/>
  <c r="D17" i="8"/>
  <c r="H16" i="8"/>
  <c r="I16" i="8"/>
  <c r="F16" i="8"/>
  <c r="G16" i="8"/>
  <c r="J16" i="8"/>
  <c r="K16" i="8"/>
  <c r="K17" i="8"/>
  <c r="G17" i="8"/>
  <c r="I17" i="8"/>
  <c r="J17" i="8"/>
  <c r="F17" i="8"/>
  <c r="H17" i="8"/>
  <c r="D18" i="8"/>
  <c r="G18" i="8"/>
  <c r="K18" i="8"/>
  <c r="D19" i="8"/>
  <c r="I18" i="8"/>
  <c r="J18" i="8"/>
  <c r="F18" i="8"/>
  <c r="H18" i="8"/>
  <c r="K19" i="8"/>
  <c r="I19" i="8"/>
  <c r="D20" i="8"/>
  <c r="J19" i="8"/>
  <c r="G19" i="8"/>
  <c r="H19" i="8"/>
  <c r="F19" i="8"/>
  <c r="I20" i="8"/>
  <c r="G20" i="8"/>
  <c r="F20" i="8"/>
  <c r="H20" i="8"/>
  <c r="J20" i="8"/>
  <c r="D21" i="8"/>
  <c r="K20" i="8"/>
  <c r="J21" i="8"/>
  <c r="G21" i="8"/>
  <c r="K21" i="8"/>
  <c r="H21" i="8"/>
  <c r="I21" i="8"/>
  <c r="F21" i="8"/>
  <c r="G7" i="9"/>
  <c r="I7" i="9"/>
  <c r="H7" i="9"/>
  <c r="F7" i="9"/>
  <c r="D8" i="9"/>
  <c r="J7" i="9"/>
  <c r="K7" i="9"/>
  <c r="D9" i="9"/>
  <c r="I8" i="9"/>
  <c r="H8" i="9"/>
  <c r="J8" i="9"/>
  <c r="K8" i="9"/>
  <c r="F8" i="9"/>
  <c r="G8" i="9"/>
  <c r="H9" i="9"/>
  <c r="I9" i="9"/>
  <c r="D10" i="9"/>
  <c r="J9" i="9"/>
  <c r="F9" i="9"/>
  <c r="K9" i="9"/>
  <c r="G9" i="9"/>
  <c r="F10" i="9"/>
  <c r="D11" i="9"/>
  <c r="H10" i="9"/>
  <c r="J10" i="9"/>
  <c r="I10" i="9"/>
  <c r="K10" i="9"/>
  <c r="G10" i="9"/>
  <c r="F11" i="9"/>
  <c r="G11" i="9"/>
  <c r="D12" i="9"/>
  <c r="K11" i="9"/>
  <c r="H11" i="9"/>
  <c r="I11" i="9"/>
  <c r="J11" i="9"/>
  <c r="J12" i="9"/>
  <c r="I12" i="9"/>
  <c r="D13" i="9"/>
  <c r="K12" i="9"/>
  <c r="G12" i="9"/>
  <c r="F12" i="9"/>
  <c r="H12" i="9"/>
  <c r="F13" i="9"/>
  <c r="I13" i="9"/>
  <c r="J13" i="9"/>
  <c r="H13" i="9"/>
  <c r="G13" i="9"/>
  <c r="K13" i="9"/>
  <c r="D14" i="9"/>
  <c r="I14" i="9"/>
  <c r="D15" i="9"/>
  <c r="G14" i="9"/>
  <c r="K14" i="9"/>
  <c r="J14" i="9"/>
  <c r="F14" i="9"/>
  <c r="H14" i="9"/>
  <c r="H15" i="9"/>
  <c r="K15" i="9"/>
  <c r="F15" i="9"/>
  <c r="J15" i="9"/>
  <c r="G15" i="9"/>
  <c r="I15" i="9"/>
  <c r="D16" i="9"/>
  <c r="I16" i="9"/>
  <c r="F16" i="9"/>
  <c r="D17" i="9"/>
  <c r="G16" i="9"/>
  <c r="H16" i="9"/>
  <c r="J16" i="9"/>
  <c r="K16" i="9"/>
  <c r="G17" i="9"/>
  <c r="J17" i="9"/>
  <c r="K17" i="9"/>
  <c r="F17" i="9"/>
  <c r="H17" i="9"/>
  <c r="D18" i="9"/>
  <c r="I17" i="9"/>
  <c r="F18" i="9"/>
  <c r="H18" i="9"/>
  <c r="K18" i="9"/>
  <c r="D19" i="9"/>
  <c r="J18" i="9"/>
  <c r="I18" i="9"/>
  <c r="G18" i="9"/>
  <c r="F19" i="9"/>
  <c r="I19" i="9"/>
  <c r="G19" i="9"/>
  <c r="K19" i="9"/>
  <c r="J19" i="9"/>
  <c r="D20" i="9"/>
  <c r="H19" i="9"/>
  <c r="G20" i="9"/>
  <c r="I20" i="9"/>
  <c r="K20" i="9"/>
  <c r="F20" i="9"/>
  <c r="H20" i="9"/>
  <c r="D21" i="9"/>
  <c r="J20" i="9"/>
  <c r="G21" i="9"/>
  <c r="I21" i="9"/>
  <c r="F21" i="9"/>
  <c r="H21" i="9"/>
  <c r="J21" i="9"/>
  <c r="K21" i="9"/>
  <c r="J7" i="10"/>
  <c r="H7" i="10"/>
  <c r="F7" i="10"/>
  <c r="G7" i="10"/>
  <c r="D8" i="10"/>
  <c r="K7" i="10"/>
  <c r="I7" i="10"/>
  <c r="J8" i="10"/>
  <c r="K8" i="10"/>
  <c r="G8" i="10"/>
  <c r="F8" i="10"/>
  <c r="D9" i="10"/>
  <c r="I8" i="10"/>
  <c r="H8" i="10"/>
  <c r="J9" i="10"/>
  <c r="H9" i="10"/>
  <c r="F9" i="10"/>
  <c r="G9" i="10"/>
  <c r="I9" i="10"/>
  <c r="K9" i="10"/>
  <c r="D10" i="10"/>
  <c r="K10" i="10"/>
  <c r="D11" i="10"/>
  <c r="G10" i="10"/>
  <c r="F10" i="10"/>
  <c r="I10" i="10"/>
  <c r="H10" i="10"/>
  <c r="J10" i="10"/>
  <c r="H11" i="10"/>
  <c r="I11" i="10"/>
  <c r="J11" i="10"/>
  <c r="G11" i="10"/>
  <c r="D12" i="10"/>
  <c r="F11" i="10"/>
  <c r="K11" i="10"/>
  <c r="K12" i="10"/>
  <c r="H12" i="10"/>
  <c r="G12" i="10"/>
  <c r="J12" i="10"/>
  <c r="I12" i="10"/>
  <c r="F12" i="10"/>
  <c r="D13" i="10"/>
  <c r="F13" i="10"/>
  <c r="J13" i="10"/>
  <c r="D14" i="10"/>
  <c r="H13" i="10"/>
  <c r="G13" i="10"/>
  <c r="I13" i="10"/>
  <c r="K13" i="10"/>
  <c r="G14" i="10"/>
  <c r="J14" i="10"/>
  <c r="D15" i="10"/>
  <c r="F14" i="10"/>
  <c r="H14" i="10"/>
  <c r="I14" i="10"/>
  <c r="K14" i="10"/>
  <c r="J15" i="10"/>
  <c r="I15" i="10"/>
  <c r="D16" i="10"/>
  <c r="F15" i="10"/>
  <c r="G15" i="10"/>
  <c r="K15" i="10"/>
  <c r="H15" i="10"/>
  <c r="F16" i="10"/>
  <c r="J16" i="10"/>
  <c r="I16" i="10"/>
  <c r="G16" i="10"/>
  <c r="D17" i="10"/>
  <c r="H16" i="10"/>
  <c r="K16" i="10"/>
  <c r="D18" i="10"/>
  <c r="I17" i="10"/>
  <c r="G17" i="10"/>
  <c r="F17" i="10"/>
  <c r="J17" i="10"/>
  <c r="K17" i="10"/>
  <c r="H17" i="10"/>
  <c r="K18" i="10"/>
  <c r="F18" i="10"/>
  <c r="J18" i="10"/>
  <c r="G18" i="10"/>
  <c r="D19" i="10"/>
  <c r="I18" i="10"/>
  <c r="H18" i="10"/>
  <c r="J19" i="10"/>
  <c r="H19" i="10"/>
  <c r="D20" i="10"/>
  <c r="K19" i="10"/>
  <c r="F19" i="10"/>
  <c r="G19" i="10"/>
  <c r="I19" i="10"/>
  <c r="H20" i="10"/>
  <c r="K20" i="10"/>
  <c r="D21" i="10"/>
  <c r="G20" i="10"/>
  <c r="F20" i="10"/>
  <c r="I20" i="10"/>
  <c r="J20" i="10"/>
  <c r="H21" i="10"/>
  <c r="J21" i="10"/>
  <c r="I21" i="10"/>
  <c r="G21" i="10"/>
  <c r="F21" i="10"/>
  <c r="K21" i="10"/>
  <c r="J7" i="11"/>
  <c r="K7" i="11"/>
  <c r="H7" i="11"/>
  <c r="I7" i="11"/>
  <c r="D8" i="11"/>
  <c r="K8" i="11"/>
  <c r="J8" i="11"/>
  <c r="H8" i="11"/>
  <c r="I8" i="11"/>
  <c r="D9" i="11"/>
  <c r="K9" i="11"/>
  <c r="H9" i="11"/>
  <c r="D10" i="11"/>
  <c r="I9" i="11"/>
  <c r="J9" i="11"/>
  <c r="H10" i="11"/>
  <c r="D11" i="11"/>
  <c r="J10" i="11"/>
  <c r="I10" i="11"/>
  <c r="K10" i="11"/>
  <c r="K11" i="11"/>
  <c r="D12" i="11"/>
  <c r="H11" i="11"/>
  <c r="J11" i="11"/>
  <c r="I11" i="11"/>
  <c r="D13" i="11"/>
  <c r="K12" i="11"/>
  <c r="I12" i="11"/>
  <c r="J12" i="11"/>
  <c r="H12" i="11"/>
  <c r="I13" i="11"/>
  <c r="K13" i="11"/>
  <c r="J13" i="11"/>
  <c r="D14" i="11"/>
  <c r="H13" i="11"/>
  <c r="K14" i="11"/>
  <c r="I14" i="11"/>
  <c r="D15" i="11"/>
  <c r="H14" i="11"/>
  <c r="J14" i="11"/>
  <c r="D16" i="11"/>
  <c r="K15" i="11"/>
  <c r="H15" i="11"/>
  <c r="I15" i="11"/>
  <c r="J15" i="11"/>
  <c r="I16" i="11"/>
  <c r="K16" i="11"/>
  <c r="D17" i="11"/>
  <c r="J16" i="11"/>
  <c r="H16" i="11"/>
  <c r="K17" i="11"/>
  <c r="J17" i="11"/>
  <c r="D18" i="11"/>
  <c r="H17" i="11"/>
  <c r="I17" i="11"/>
  <c r="J18" i="11"/>
  <c r="K18" i="11"/>
  <c r="D19" i="11"/>
  <c r="I18" i="11"/>
  <c r="H18" i="11"/>
  <c r="D20" i="11"/>
  <c r="I19" i="11"/>
  <c r="H19" i="11"/>
  <c r="K19" i="11"/>
  <c r="J19" i="11"/>
  <c r="I20" i="11"/>
  <c r="K20" i="11"/>
  <c r="D21" i="11"/>
  <c r="H20" i="11"/>
  <c r="J20" i="11"/>
  <c r="I21" i="11"/>
  <c r="J21" i="11"/>
  <c r="K21" i="11"/>
  <c r="H21" i="11"/>
  <c r="D8" i="12"/>
  <c r="J7" i="12"/>
  <c r="I7" i="12"/>
  <c r="H7" i="12"/>
  <c r="K7" i="12"/>
  <c r="D9" i="12"/>
  <c r="I8" i="12"/>
  <c r="K8" i="12"/>
  <c r="J8" i="12"/>
  <c r="H8" i="12"/>
  <c r="J9" i="12"/>
  <c r="I9" i="12"/>
  <c r="D10" i="12"/>
  <c r="H9" i="12"/>
  <c r="K9" i="12"/>
  <c r="H10" i="12"/>
  <c r="D11" i="12"/>
  <c r="I10" i="12"/>
  <c r="J10" i="12"/>
  <c r="K10" i="12"/>
  <c r="K11" i="12"/>
  <c r="D12" i="12"/>
  <c r="H11" i="12"/>
  <c r="J11" i="12"/>
  <c r="I11" i="12"/>
  <c r="H12" i="12"/>
  <c r="J12" i="12"/>
  <c r="K12" i="12"/>
  <c r="I12" i="12"/>
  <c r="D13" i="12"/>
  <c r="H13" i="12"/>
  <c r="K13" i="12"/>
  <c r="J13" i="12"/>
  <c r="D14" i="12"/>
  <c r="I13" i="12"/>
  <c r="J14" i="12"/>
  <c r="D15" i="12"/>
  <c r="H14" i="12"/>
  <c r="K14" i="12"/>
  <c r="I14" i="12"/>
  <c r="D16" i="12"/>
  <c r="I15" i="12"/>
  <c r="K15" i="12"/>
  <c r="H15" i="12"/>
  <c r="J15" i="12"/>
  <c r="D17" i="12"/>
  <c r="K16" i="12"/>
  <c r="J16" i="12"/>
  <c r="I16" i="12"/>
  <c r="H16" i="12"/>
  <c r="J17" i="12"/>
  <c r="K17" i="12"/>
  <c r="D18" i="12"/>
  <c r="H17" i="12"/>
  <c r="I17" i="12"/>
  <c r="J18" i="12"/>
  <c r="H18" i="12"/>
  <c r="D19" i="12"/>
  <c r="K18" i="12"/>
  <c r="I18" i="12"/>
  <c r="K19" i="12"/>
  <c r="J19" i="12"/>
  <c r="D20" i="12"/>
  <c r="H19" i="12"/>
  <c r="I19" i="12"/>
  <c r="D21" i="12"/>
  <c r="H20" i="12"/>
  <c r="I20" i="12"/>
  <c r="J20" i="12"/>
  <c r="K20" i="12"/>
  <c r="I21" i="12"/>
  <c r="K21" i="12"/>
  <c r="J21" i="12"/>
  <c r="H21" i="12"/>
</calcChain>
</file>

<file path=xl/sharedStrings.xml><?xml version="1.0" encoding="utf-8"?>
<sst xmlns="http://schemas.openxmlformats.org/spreadsheetml/2006/main" count="94" uniqueCount="34">
  <si>
    <t>ΚΛΙΜΑΚΑ</t>
  </si>
  <si>
    <t>ΒΑΣΙΚΟΣ ΕΠΙΧΕΙΡΗΣΙΑΚΟΣ ΜΙΣΘΟΣ</t>
  </si>
  <si>
    <t>ΕΠΙΔΟΜΑΤΑ</t>
  </si>
  <si>
    <t>ΜΕΤΑΠΤΥΧΙΑΚΟ</t>
  </si>
  <si>
    <t>ΔΙΔΑΚΤΟΡΙΚΟ</t>
  </si>
  <si>
    <t>ΠΑΙΔΙΟΥ</t>
  </si>
  <si>
    <t>ΓΑΜΟΥ</t>
  </si>
  <si>
    <t>ΞΕΝΗ ΓΛΩΣΣΑ</t>
  </si>
  <si>
    <t>ΓΟΝΕΙΣ ΜΕ ΠΑΙΔΙΑ ΜΕΧΡΙ 6</t>
  </si>
  <si>
    <t>ΚΑΡΤΕΛΑ</t>
  </si>
  <si>
    <t>Τ1</t>
  </si>
  <si>
    <t>Τ2</t>
  </si>
  <si>
    <t>Τ4</t>
  </si>
  <si>
    <t>Τ5</t>
  </si>
  <si>
    <t>Τ6</t>
  </si>
  <si>
    <t>Απόφοιτοι ΑΕΙ 5ετούς φοίτησης</t>
  </si>
  <si>
    <t>Απόφοιτοι ΤΕΙ</t>
  </si>
  <si>
    <t>Τεχνικοί Απόφοιτοι Μεταδευτεροβάθμιας Εκπαίδευσης / ΙΕΚ</t>
  </si>
  <si>
    <t>Απόφοιτοι Δευτεροβάθμιας Εκπαίδευσης</t>
  </si>
  <si>
    <t>Απόφοιτοι Υποχρεωτικής Εκπαίδευσης</t>
  </si>
  <si>
    <t>ΕΠΙΔΟΜΑ ΤΡΟΦΗΣ</t>
  </si>
  <si>
    <t>ΧΡΟΝΙΑ (ΔΙΕΤΙΕΣ)</t>
  </si>
  <si>
    <t>Παραδείγματα:</t>
  </si>
  <si>
    <t>Μισθός που προβλέπεται από την ΕΣΣΕ</t>
  </si>
  <si>
    <t>Αρχή της ευνοικότερης ρύθμισης</t>
  </si>
  <si>
    <t>Συνάδελφος υποχρεωτικής εκπαίδευσης παντρεμένος με 2 παιδιά , μεγαλύτερα των 6 ετών , με 7 χρόνια προυπηρεσία</t>
  </si>
  <si>
    <t>Ο εργαζόμενος θα συνεχίσει να έχει απολαβές 1,900 ευρώ μεικτά</t>
  </si>
  <si>
    <t>Συνάδελφος απόφοιτος σχολής 5ετούς φοίτησης με master και 3 χρόνια προυπηρεσίας</t>
  </si>
  <si>
    <t xml:space="preserve">Ο εργαζόμενος θα δει αυξηση 486 ευρώ  </t>
  </si>
  <si>
    <t xml:space="preserve">Συνάδελφος απόφοιτος σχολής 4ετούς φοίτησης με master και με 15 χρόνια προυπηρεσία, παντρεμένος με 2 παιδιά , το ένα κάτω από 6 ετών. </t>
  </si>
  <si>
    <t>Ο εργαζόμενος θα δει αύξηση 648 ευρώ στα μεικτά του και θα παίρνει επίδομα 260 ευρώ</t>
  </si>
  <si>
    <t>3148 μεικτά + 260 καθαρά επίδομα</t>
  </si>
  <si>
    <r>
      <t xml:space="preserve">Μισθός που παίρνει </t>
    </r>
    <r>
      <rPr>
        <b/>
        <u/>
        <sz val="11"/>
        <color theme="1"/>
        <rFont val="Calibri"/>
        <family val="2"/>
        <scheme val="minor"/>
      </rPr>
      <t>σήμερα</t>
    </r>
    <r>
      <rPr>
        <b/>
        <sz val="11"/>
        <color theme="1"/>
        <rFont val="Calibri"/>
        <family val="2"/>
        <scheme val="minor"/>
      </rPr>
      <t xml:space="preserve"> στην εταιρεία όπως ορίζεται στην ατομική σύμβαση εργασίας του</t>
    </r>
  </si>
  <si>
    <t>Απόφοιτοι ΑΕΙ/TEI 4ετούς φοίτησης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</si>
</sst>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3" borderId="0" xfId="0" applyFill="1"/>
    <xf numFmtId="0" fontId="2" fillId="3" borderId="0" xfId="0" applyFont="1" applyFill="1"/>
    <xf numFmtId="0" fontId="1" fillId="3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4" borderId="1" xfId="0" applyFont="1" applyFill="1" applyBorder="1"/>
    <xf numFmtId="0" fontId="1" fillId="4" borderId="0" xfId="0" applyFont="1" applyFill="1"/>
    <xf numFmtId="9" fontId="1" fillId="4" borderId="0" xfId="0" applyNumberFormat="1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8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1" fillId="2" borderId="0" xfId="0" applyFont="1" applyFill="1" applyAlignment="1">
      <alignment wrapText="1"/>
    </xf>
    <xf numFmtId="164" fontId="5" fillId="2" borderId="0" xfId="0" applyNumberFormat="1" applyFont="1" applyFill="1"/>
    <xf numFmtId="0" fontId="3" fillId="2" borderId="0" xfId="0" applyFont="1" applyFill="1"/>
    <xf numFmtId="0" fontId="1" fillId="2" borderId="0" xfId="0" applyFont="1" applyFill="1"/>
    <xf numFmtId="164" fontId="4" fillId="2" borderId="0" xfId="0" applyNumberFormat="1" applyFont="1" applyFill="1"/>
    <xf numFmtId="164" fontId="7" fillId="0" borderId="0" xfId="0" applyNumberFormat="1" applyFont="1"/>
    <xf numFmtId="164" fontId="4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0" fontId="1" fillId="5" borderId="0" xfId="0" applyFont="1" applyFill="1" applyAlignment="1">
      <alignment wrapText="1"/>
    </xf>
    <xf numFmtId="164" fontId="5" fillId="5" borderId="0" xfId="0" applyNumberFormat="1" applyFont="1" applyFill="1"/>
    <xf numFmtId="164" fontId="4" fillId="5" borderId="0" xfId="0" applyNumberFormat="1" applyFont="1" applyFill="1"/>
    <xf numFmtId="0" fontId="3" fillId="5" borderId="0" xfId="0" applyFont="1" applyFill="1"/>
    <xf numFmtId="0" fontId="1" fillId="5" borderId="0" xfId="0" applyFont="1" applyFill="1"/>
    <xf numFmtId="0" fontId="1" fillId="6" borderId="0" xfId="0" applyFont="1" applyFill="1" applyAlignment="1">
      <alignment wrapText="1"/>
    </xf>
    <xf numFmtId="164" fontId="5" fillId="6" borderId="0" xfId="0" applyNumberFormat="1" applyFont="1" applyFill="1"/>
    <xf numFmtId="164" fontId="4" fillId="6" borderId="0" xfId="0" applyNumberFormat="1" applyFont="1" applyFill="1"/>
    <xf numFmtId="0" fontId="3" fillId="6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542F-22A3-4E3D-BC9F-BF1B7DCC7E1B}">
  <dimension ref="A1"/>
  <sheetViews>
    <sheetView workbookViewId="0">
      <selection activeCell="G4" sqref="G4"/>
    </sheetView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workbookViewId="0">
      <selection activeCell="B3" sqref="B3"/>
    </sheetView>
  </sheetViews>
  <sheetFormatPr defaultRowHeight="14.5" x14ac:dyDescent="0.35"/>
  <cols>
    <col min="1" max="1" width="73.08984375" bestFit="1" customWidth="1"/>
    <col min="2" max="2" width="95.6328125" bestFit="1" customWidth="1"/>
    <col min="3" max="3" width="0.36328125" customWidth="1"/>
    <col min="4" max="5" width="9.08984375" hidden="1" customWidth="1"/>
  </cols>
  <sheetData>
    <row r="1" spans="1:2" x14ac:dyDescent="0.35">
      <c r="A1" s="2"/>
      <c r="B1" s="2" t="s">
        <v>9</v>
      </c>
    </row>
    <row r="2" spans="1:2" ht="15.5" x14ac:dyDescent="0.35">
      <c r="A2" s="3" t="s">
        <v>15</v>
      </c>
      <c r="B2" s="2" t="s">
        <v>10</v>
      </c>
    </row>
    <row r="3" spans="1:2" ht="13.75" customHeight="1" x14ac:dyDescent="0.35">
      <c r="A3" s="3" t="s">
        <v>33</v>
      </c>
      <c r="B3" s="2" t="s">
        <v>11</v>
      </c>
    </row>
    <row r="4" spans="1:2" ht="15.5" hidden="1" x14ac:dyDescent="0.35">
      <c r="A4" s="3"/>
      <c r="B4" s="2"/>
    </row>
    <row r="5" spans="1:2" ht="15.5" x14ac:dyDescent="0.35">
      <c r="A5" s="3" t="s">
        <v>17</v>
      </c>
      <c r="B5" s="2" t="s">
        <v>12</v>
      </c>
    </row>
    <row r="6" spans="1:2" ht="15.5" x14ac:dyDescent="0.35">
      <c r="A6" s="3" t="s">
        <v>18</v>
      </c>
      <c r="B6" s="2" t="s">
        <v>13</v>
      </c>
    </row>
    <row r="7" spans="1:2" ht="15.5" x14ac:dyDescent="0.35">
      <c r="A7" s="3" t="s">
        <v>19</v>
      </c>
      <c r="B7" s="2" t="s">
        <v>14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1"/>
  <sheetViews>
    <sheetView topLeftCell="B1" zoomScaleNormal="100" workbookViewId="0">
      <selection activeCell="F16" sqref="F16"/>
    </sheetView>
  </sheetViews>
  <sheetFormatPr defaultRowHeight="14.5" x14ac:dyDescent="0.35"/>
  <cols>
    <col min="1" max="1" width="9.08984375" style="1"/>
    <col min="2" max="2" width="16.36328125" bestFit="1" customWidth="1"/>
    <col min="4" max="4" width="31.6328125" bestFit="1" customWidth="1"/>
    <col min="5" max="5" width="11.6328125" bestFit="1" customWidth="1"/>
    <col min="6" max="6" width="15.90625" customWidth="1"/>
    <col min="7" max="7" width="13.08984375" customWidth="1"/>
    <col min="8" max="8" width="10.6328125" customWidth="1"/>
    <col min="9" max="9" width="9.36328125" customWidth="1"/>
    <col min="10" max="10" width="13.08984375" bestFit="1" customWidth="1"/>
    <col min="11" max="11" width="19.08984375" bestFit="1" customWidth="1"/>
    <col min="12" max="12" width="24.54296875" bestFit="1" customWidth="1"/>
    <col min="18" max="18" width="10.36328125" bestFit="1" customWidth="1"/>
  </cols>
  <sheetData>
    <row r="1" spans="1:12" x14ac:dyDescent="0.35">
      <c r="A1" s="1" t="s">
        <v>15</v>
      </c>
    </row>
    <row r="2" spans="1:12" s="1" customFormat="1" x14ac:dyDescent="0.35">
      <c r="A2" s="4" t="s">
        <v>0</v>
      </c>
      <c r="B2" s="5" t="s">
        <v>21</v>
      </c>
      <c r="C2" s="5"/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20</v>
      </c>
      <c r="L2" s="1" t="s">
        <v>8</v>
      </c>
    </row>
    <row r="3" spans="1:12" s="9" customFormat="1" x14ac:dyDescent="0.35">
      <c r="A3" s="8"/>
      <c r="B3" s="8"/>
      <c r="C3" s="8"/>
      <c r="D3" s="8"/>
      <c r="F3" s="10">
        <v>0.1</v>
      </c>
      <c r="G3" s="10">
        <v>0.15</v>
      </c>
      <c r="H3" s="10">
        <v>0.05</v>
      </c>
      <c r="I3" s="10">
        <v>0.1</v>
      </c>
      <c r="J3" s="10">
        <v>0.05</v>
      </c>
      <c r="K3" s="10">
        <v>0.1</v>
      </c>
    </row>
    <row r="4" spans="1:12" x14ac:dyDescent="0.35">
      <c r="A4" s="4">
        <v>1</v>
      </c>
      <c r="B4" s="6">
        <v>0</v>
      </c>
      <c r="C4" s="6">
        <v>2</v>
      </c>
      <c r="D4" s="7">
        <v>1760</v>
      </c>
      <c r="F4">
        <f>_xlfn.FLOOR.PRECISE($D4*F$3)</f>
        <v>176</v>
      </c>
      <c r="G4">
        <f t="shared" ref="G4:K19" si="0">_xlfn.FLOOR.PRECISE($D4*G$3)</f>
        <v>264</v>
      </c>
      <c r="H4">
        <f t="shared" si="0"/>
        <v>88</v>
      </c>
      <c r="I4">
        <f t="shared" si="0"/>
        <v>176</v>
      </c>
      <c r="J4">
        <f t="shared" si="0"/>
        <v>88</v>
      </c>
      <c r="K4">
        <f t="shared" si="0"/>
        <v>176</v>
      </c>
      <c r="L4">
        <v>260</v>
      </c>
    </row>
    <row r="5" spans="1:12" x14ac:dyDescent="0.35">
      <c r="A5" s="4">
        <f>SUM(A4,1)</f>
        <v>2</v>
      </c>
      <c r="B5" s="6">
        <f>SUM(B4,2)</f>
        <v>2</v>
      </c>
      <c r="C5" s="6">
        <f>SUM(C4,2)</f>
        <v>4</v>
      </c>
      <c r="D5" s="7">
        <f>_xlfn.FLOOR.PRECISE(D4+(D4*6%))</f>
        <v>1865</v>
      </c>
      <c r="F5">
        <f t="shared" ref="F5:K21" si="1">_xlfn.FLOOR.PRECISE($D5*F$3)</f>
        <v>186</v>
      </c>
      <c r="G5">
        <f t="shared" si="0"/>
        <v>279</v>
      </c>
      <c r="H5">
        <f t="shared" si="0"/>
        <v>93</v>
      </c>
      <c r="I5">
        <f t="shared" si="0"/>
        <v>186</v>
      </c>
      <c r="J5">
        <f t="shared" si="0"/>
        <v>93</v>
      </c>
      <c r="K5">
        <f t="shared" si="0"/>
        <v>186</v>
      </c>
      <c r="L5">
        <v>260</v>
      </c>
    </row>
    <row r="6" spans="1:12" x14ac:dyDescent="0.35">
      <c r="A6" s="4">
        <f t="shared" ref="A6:A21" si="2">SUM(A5,1)</f>
        <v>3</v>
      </c>
      <c r="B6" s="6">
        <f t="shared" ref="B6:B19" si="3">SUM(B5,2)</f>
        <v>4</v>
      </c>
      <c r="C6" s="6">
        <f t="shared" ref="C6:C19" si="4">SUM(C5,2)</f>
        <v>6</v>
      </c>
      <c r="D6" s="7">
        <f t="shared" ref="D6:D12" si="5">_xlfn.FLOOR.PRECISE(D5+(D5*6%))</f>
        <v>1976</v>
      </c>
      <c r="F6">
        <f t="shared" si="1"/>
        <v>197</v>
      </c>
      <c r="G6">
        <f t="shared" si="0"/>
        <v>296</v>
      </c>
      <c r="H6">
        <f t="shared" si="0"/>
        <v>98</v>
      </c>
      <c r="I6">
        <f t="shared" si="0"/>
        <v>197</v>
      </c>
      <c r="J6">
        <f t="shared" si="0"/>
        <v>98</v>
      </c>
      <c r="K6">
        <f t="shared" si="0"/>
        <v>197</v>
      </c>
      <c r="L6">
        <v>260</v>
      </c>
    </row>
    <row r="7" spans="1:12" x14ac:dyDescent="0.35">
      <c r="A7" s="4">
        <f t="shared" si="2"/>
        <v>4</v>
      </c>
      <c r="B7" s="6">
        <f t="shared" si="3"/>
        <v>6</v>
      </c>
      <c r="C7" s="6">
        <f t="shared" si="4"/>
        <v>8</v>
      </c>
      <c r="D7" s="7">
        <f t="shared" si="5"/>
        <v>2094</v>
      </c>
      <c r="F7">
        <f t="shared" si="1"/>
        <v>209</v>
      </c>
      <c r="G7">
        <f t="shared" si="0"/>
        <v>314</v>
      </c>
      <c r="H7">
        <f t="shared" si="0"/>
        <v>104</v>
      </c>
      <c r="I7">
        <f t="shared" si="0"/>
        <v>209</v>
      </c>
      <c r="J7">
        <f t="shared" si="0"/>
        <v>104</v>
      </c>
      <c r="K7">
        <f t="shared" si="0"/>
        <v>209</v>
      </c>
      <c r="L7">
        <v>260</v>
      </c>
    </row>
    <row r="8" spans="1:12" x14ac:dyDescent="0.35">
      <c r="A8" s="4">
        <f t="shared" si="2"/>
        <v>5</v>
      </c>
      <c r="B8" s="6">
        <f t="shared" si="3"/>
        <v>8</v>
      </c>
      <c r="C8" s="6">
        <f t="shared" si="4"/>
        <v>10</v>
      </c>
      <c r="D8" s="7">
        <f t="shared" si="5"/>
        <v>2219</v>
      </c>
      <c r="F8">
        <f t="shared" si="1"/>
        <v>221</v>
      </c>
      <c r="G8">
        <f t="shared" si="0"/>
        <v>332</v>
      </c>
      <c r="H8">
        <f t="shared" si="0"/>
        <v>110</v>
      </c>
      <c r="I8">
        <f t="shared" si="0"/>
        <v>221</v>
      </c>
      <c r="J8">
        <f t="shared" si="0"/>
        <v>110</v>
      </c>
      <c r="K8">
        <f t="shared" si="0"/>
        <v>221</v>
      </c>
      <c r="L8">
        <v>260</v>
      </c>
    </row>
    <row r="9" spans="1:12" x14ac:dyDescent="0.35">
      <c r="A9" s="4">
        <f t="shared" si="2"/>
        <v>6</v>
      </c>
      <c r="B9" s="6">
        <f t="shared" si="3"/>
        <v>10</v>
      </c>
      <c r="C9" s="6">
        <f t="shared" si="4"/>
        <v>12</v>
      </c>
      <c r="D9" s="7">
        <f t="shared" si="5"/>
        <v>2352</v>
      </c>
      <c r="F9">
        <f t="shared" si="1"/>
        <v>235</v>
      </c>
      <c r="G9">
        <f t="shared" si="0"/>
        <v>352</v>
      </c>
      <c r="H9">
        <f t="shared" si="0"/>
        <v>117</v>
      </c>
      <c r="I9">
        <f t="shared" si="0"/>
        <v>235</v>
      </c>
      <c r="J9">
        <f t="shared" si="0"/>
        <v>117</v>
      </c>
      <c r="K9">
        <f t="shared" si="0"/>
        <v>235</v>
      </c>
      <c r="L9">
        <v>260</v>
      </c>
    </row>
    <row r="10" spans="1:12" x14ac:dyDescent="0.35">
      <c r="A10" s="4">
        <f t="shared" si="2"/>
        <v>7</v>
      </c>
      <c r="B10" s="6">
        <f t="shared" si="3"/>
        <v>12</v>
      </c>
      <c r="C10" s="6">
        <f t="shared" si="4"/>
        <v>14</v>
      </c>
      <c r="D10" s="7">
        <f t="shared" si="5"/>
        <v>2493</v>
      </c>
      <c r="F10">
        <f t="shared" si="1"/>
        <v>249</v>
      </c>
      <c r="G10">
        <f t="shared" si="0"/>
        <v>373</v>
      </c>
      <c r="H10">
        <f t="shared" si="0"/>
        <v>124</v>
      </c>
      <c r="I10">
        <f t="shared" si="0"/>
        <v>249</v>
      </c>
      <c r="J10">
        <f t="shared" si="0"/>
        <v>124</v>
      </c>
      <c r="K10">
        <f t="shared" si="0"/>
        <v>249</v>
      </c>
      <c r="L10">
        <v>260</v>
      </c>
    </row>
    <row r="11" spans="1:12" x14ac:dyDescent="0.35">
      <c r="A11" s="4">
        <f t="shared" si="2"/>
        <v>8</v>
      </c>
      <c r="B11" s="6">
        <f t="shared" si="3"/>
        <v>14</v>
      </c>
      <c r="C11" s="6">
        <f t="shared" si="4"/>
        <v>16</v>
      </c>
      <c r="D11" s="7">
        <f t="shared" si="5"/>
        <v>2642</v>
      </c>
      <c r="F11">
        <f t="shared" si="1"/>
        <v>264</v>
      </c>
      <c r="G11">
        <f t="shared" si="0"/>
        <v>396</v>
      </c>
      <c r="H11">
        <f t="shared" si="0"/>
        <v>132</v>
      </c>
      <c r="I11">
        <f t="shared" si="0"/>
        <v>264</v>
      </c>
      <c r="J11">
        <f t="shared" si="0"/>
        <v>132</v>
      </c>
      <c r="K11">
        <f t="shared" si="0"/>
        <v>264</v>
      </c>
      <c r="L11">
        <v>260</v>
      </c>
    </row>
    <row r="12" spans="1:12" x14ac:dyDescent="0.35">
      <c r="A12" s="4">
        <f t="shared" si="2"/>
        <v>9</v>
      </c>
      <c r="B12" s="6">
        <f t="shared" si="3"/>
        <v>16</v>
      </c>
      <c r="C12" s="6">
        <f t="shared" si="4"/>
        <v>18</v>
      </c>
      <c r="D12" s="7">
        <f t="shared" si="5"/>
        <v>2800</v>
      </c>
      <c r="F12">
        <f t="shared" si="1"/>
        <v>280</v>
      </c>
      <c r="G12">
        <f t="shared" si="0"/>
        <v>420</v>
      </c>
      <c r="H12">
        <f t="shared" si="0"/>
        <v>140</v>
      </c>
      <c r="I12">
        <f t="shared" si="0"/>
        <v>280</v>
      </c>
      <c r="J12">
        <f t="shared" si="0"/>
        <v>140</v>
      </c>
      <c r="K12">
        <f t="shared" si="0"/>
        <v>280</v>
      </c>
      <c r="L12">
        <v>260</v>
      </c>
    </row>
    <row r="13" spans="1:12" x14ac:dyDescent="0.35">
      <c r="A13" s="4">
        <f t="shared" si="2"/>
        <v>10</v>
      </c>
      <c r="B13" s="6">
        <f t="shared" si="3"/>
        <v>18</v>
      </c>
      <c r="C13" s="6">
        <f t="shared" si="4"/>
        <v>20</v>
      </c>
      <c r="D13" s="7">
        <f>_xlfn.FLOOR.PRECISE(D12+(D12*10%))</f>
        <v>3080</v>
      </c>
      <c r="F13">
        <f t="shared" si="1"/>
        <v>308</v>
      </c>
      <c r="G13">
        <f t="shared" si="0"/>
        <v>462</v>
      </c>
      <c r="H13">
        <f t="shared" si="0"/>
        <v>154</v>
      </c>
      <c r="I13">
        <f t="shared" si="0"/>
        <v>308</v>
      </c>
      <c r="J13">
        <f t="shared" si="0"/>
        <v>154</v>
      </c>
      <c r="K13">
        <f t="shared" si="0"/>
        <v>308</v>
      </c>
      <c r="L13">
        <v>260</v>
      </c>
    </row>
    <row r="14" spans="1:12" x14ac:dyDescent="0.35">
      <c r="A14" s="4">
        <f t="shared" si="2"/>
        <v>11</v>
      </c>
      <c r="B14" s="6">
        <f t="shared" si="3"/>
        <v>20</v>
      </c>
      <c r="C14" s="6">
        <f t="shared" si="4"/>
        <v>22</v>
      </c>
      <c r="D14" s="7">
        <f t="shared" ref="D14:D21" si="6">_xlfn.FLOOR.PRECISE(D13+(D13*10%))</f>
        <v>3388</v>
      </c>
      <c r="F14">
        <f t="shared" si="1"/>
        <v>338</v>
      </c>
      <c r="G14">
        <f t="shared" si="0"/>
        <v>508</v>
      </c>
      <c r="H14">
        <f t="shared" si="0"/>
        <v>169</v>
      </c>
      <c r="I14">
        <f t="shared" si="0"/>
        <v>338</v>
      </c>
      <c r="J14">
        <f t="shared" si="0"/>
        <v>169</v>
      </c>
      <c r="K14">
        <f t="shared" si="0"/>
        <v>338</v>
      </c>
      <c r="L14">
        <v>260</v>
      </c>
    </row>
    <row r="15" spans="1:12" x14ac:dyDescent="0.35">
      <c r="A15" s="4">
        <f t="shared" si="2"/>
        <v>12</v>
      </c>
      <c r="B15" s="6">
        <f t="shared" si="3"/>
        <v>22</v>
      </c>
      <c r="C15" s="6">
        <f t="shared" si="4"/>
        <v>24</v>
      </c>
      <c r="D15" s="7">
        <f t="shared" si="6"/>
        <v>3726</v>
      </c>
      <c r="F15">
        <f t="shared" si="1"/>
        <v>372</v>
      </c>
      <c r="G15">
        <f t="shared" si="0"/>
        <v>558</v>
      </c>
      <c r="H15">
        <f t="shared" si="0"/>
        <v>186</v>
      </c>
      <c r="I15">
        <f t="shared" si="0"/>
        <v>372</v>
      </c>
      <c r="J15">
        <f t="shared" si="0"/>
        <v>186</v>
      </c>
      <c r="K15">
        <f t="shared" si="0"/>
        <v>372</v>
      </c>
      <c r="L15">
        <v>260</v>
      </c>
    </row>
    <row r="16" spans="1:12" x14ac:dyDescent="0.35">
      <c r="A16" s="4">
        <f t="shared" si="2"/>
        <v>13</v>
      </c>
      <c r="B16" s="6">
        <f t="shared" si="3"/>
        <v>24</v>
      </c>
      <c r="C16" s="6">
        <f t="shared" si="4"/>
        <v>26</v>
      </c>
      <c r="D16" s="7">
        <f t="shared" si="6"/>
        <v>4098</v>
      </c>
      <c r="F16">
        <f t="shared" si="1"/>
        <v>409</v>
      </c>
      <c r="G16">
        <f t="shared" si="0"/>
        <v>614</v>
      </c>
      <c r="H16">
        <f t="shared" si="0"/>
        <v>204</v>
      </c>
      <c r="I16">
        <f t="shared" si="0"/>
        <v>409</v>
      </c>
      <c r="J16">
        <f t="shared" si="0"/>
        <v>204</v>
      </c>
      <c r="K16">
        <f t="shared" si="0"/>
        <v>409</v>
      </c>
      <c r="L16">
        <v>260</v>
      </c>
    </row>
    <row r="17" spans="1:12" x14ac:dyDescent="0.35">
      <c r="A17" s="4">
        <f t="shared" si="2"/>
        <v>14</v>
      </c>
      <c r="B17" s="6">
        <f t="shared" si="3"/>
        <v>26</v>
      </c>
      <c r="C17" s="6">
        <f t="shared" si="4"/>
        <v>28</v>
      </c>
      <c r="D17" s="7">
        <f t="shared" si="6"/>
        <v>4507</v>
      </c>
      <c r="F17">
        <f t="shared" si="1"/>
        <v>450</v>
      </c>
      <c r="G17">
        <f t="shared" si="0"/>
        <v>676</v>
      </c>
      <c r="H17">
        <f t="shared" si="0"/>
        <v>225</v>
      </c>
      <c r="I17">
        <f t="shared" si="0"/>
        <v>450</v>
      </c>
      <c r="J17">
        <f t="shared" si="0"/>
        <v>225</v>
      </c>
      <c r="K17">
        <f t="shared" si="0"/>
        <v>450</v>
      </c>
      <c r="L17">
        <v>260</v>
      </c>
    </row>
    <row r="18" spans="1:12" x14ac:dyDescent="0.35">
      <c r="A18" s="4">
        <f t="shared" si="2"/>
        <v>15</v>
      </c>
      <c r="B18" s="6">
        <f t="shared" si="3"/>
        <v>28</v>
      </c>
      <c r="C18" s="6">
        <f t="shared" si="4"/>
        <v>30</v>
      </c>
      <c r="D18" s="7">
        <f t="shared" si="6"/>
        <v>4957</v>
      </c>
      <c r="F18">
        <f t="shared" si="1"/>
        <v>495</v>
      </c>
      <c r="G18">
        <f t="shared" si="0"/>
        <v>743</v>
      </c>
      <c r="H18">
        <f t="shared" si="0"/>
        <v>247</v>
      </c>
      <c r="I18">
        <f t="shared" si="0"/>
        <v>495</v>
      </c>
      <c r="J18">
        <f t="shared" si="0"/>
        <v>247</v>
      </c>
      <c r="K18">
        <f t="shared" si="0"/>
        <v>495</v>
      </c>
      <c r="L18">
        <v>260</v>
      </c>
    </row>
    <row r="19" spans="1:12" x14ac:dyDescent="0.35">
      <c r="A19" s="4">
        <f t="shared" si="2"/>
        <v>16</v>
      </c>
      <c r="B19" s="6">
        <f t="shared" si="3"/>
        <v>30</v>
      </c>
      <c r="C19" s="6">
        <f t="shared" si="4"/>
        <v>32</v>
      </c>
      <c r="D19" s="7">
        <f t="shared" si="6"/>
        <v>5452</v>
      </c>
      <c r="F19">
        <f t="shared" si="1"/>
        <v>545</v>
      </c>
      <c r="G19">
        <f t="shared" si="0"/>
        <v>817</v>
      </c>
      <c r="H19">
        <f t="shared" si="0"/>
        <v>272</v>
      </c>
      <c r="I19">
        <f t="shared" si="0"/>
        <v>545</v>
      </c>
      <c r="J19">
        <f t="shared" si="0"/>
        <v>272</v>
      </c>
      <c r="K19">
        <f t="shared" si="0"/>
        <v>545</v>
      </c>
      <c r="L19">
        <v>260</v>
      </c>
    </row>
    <row r="20" spans="1:12" x14ac:dyDescent="0.35">
      <c r="A20" s="4">
        <f t="shared" si="2"/>
        <v>17</v>
      </c>
      <c r="B20" s="6">
        <f>SUM(B19,2)</f>
        <v>32</v>
      </c>
      <c r="C20" s="6">
        <f>SUM(C19,2)</f>
        <v>34</v>
      </c>
      <c r="D20" s="7">
        <f t="shared" si="6"/>
        <v>5997</v>
      </c>
      <c r="F20">
        <f t="shared" si="1"/>
        <v>599</v>
      </c>
      <c r="G20">
        <f t="shared" si="1"/>
        <v>899</v>
      </c>
      <c r="H20">
        <f t="shared" si="1"/>
        <v>299</v>
      </c>
      <c r="I20">
        <f t="shared" si="1"/>
        <v>599</v>
      </c>
      <c r="J20">
        <f t="shared" si="1"/>
        <v>299</v>
      </c>
      <c r="K20">
        <f t="shared" si="1"/>
        <v>599</v>
      </c>
      <c r="L20">
        <v>260</v>
      </c>
    </row>
    <row r="21" spans="1:12" x14ac:dyDescent="0.35">
      <c r="A21" s="4">
        <f t="shared" si="2"/>
        <v>18</v>
      </c>
      <c r="B21" s="6">
        <f t="shared" ref="B21" si="7">SUM(B20,2)</f>
        <v>34</v>
      </c>
      <c r="C21" s="6">
        <f t="shared" ref="C21" si="8">SUM(C20,2)</f>
        <v>36</v>
      </c>
      <c r="D21" s="7">
        <f t="shared" si="6"/>
        <v>6596</v>
      </c>
      <c r="F21">
        <f t="shared" si="1"/>
        <v>659</v>
      </c>
      <c r="G21">
        <f t="shared" si="1"/>
        <v>989</v>
      </c>
      <c r="H21">
        <f t="shared" si="1"/>
        <v>329</v>
      </c>
      <c r="I21">
        <f t="shared" si="1"/>
        <v>659</v>
      </c>
      <c r="J21">
        <f t="shared" si="1"/>
        <v>329</v>
      </c>
      <c r="K21">
        <f t="shared" si="1"/>
        <v>659</v>
      </c>
      <c r="L21">
        <v>260</v>
      </c>
    </row>
  </sheetData>
  <pageMargins left="0.7" right="0.7" top="0.75" bottom="0.75" header="0.3" footer="0.3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1"/>
  <sheetViews>
    <sheetView workbookViewId="0">
      <selection activeCell="J13" activeCellId="2" sqref="D13 H13 J13"/>
    </sheetView>
  </sheetViews>
  <sheetFormatPr defaultRowHeight="14.5" x14ac:dyDescent="0.35"/>
  <cols>
    <col min="4" max="4" width="31.6328125" bestFit="1" customWidth="1"/>
    <col min="5" max="5" width="11.6328125" bestFit="1" customWidth="1"/>
    <col min="6" max="6" width="15.90625" customWidth="1"/>
    <col min="7" max="7" width="13.08984375" customWidth="1"/>
    <col min="8" max="8" width="10.6328125" customWidth="1"/>
    <col min="9" max="9" width="9.36328125" customWidth="1"/>
    <col min="10" max="10" width="13.08984375" bestFit="1" customWidth="1"/>
    <col min="11" max="11" width="19.08984375" bestFit="1" customWidth="1"/>
    <col min="12" max="12" width="24.90625" bestFit="1" customWidth="1"/>
    <col min="18" max="18" width="10.36328125" bestFit="1" customWidth="1"/>
  </cols>
  <sheetData>
    <row r="1" spans="1:12" s="1" customFormat="1" x14ac:dyDescent="0.35">
      <c r="A1" s="1" t="s">
        <v>33</v>
      </c>
    </row>
    <row r="2" spans="1:12" s="1" customFormat="1" x14ac:dyDescent="0.35">
      <c r="A2" s="4" t="s">
        <v>0</v>
      </c>
      <c r="B2" s="5" t="s">
        <v>21</v>
      </c>
      <c r="C2" s="5"/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20</v>
      </c>
      <c r="L2" s="1" t="s">
        <v>8</v>
      </c>
    </row>
    <row r="3" spans="1:12" s="9" customFormat="1" x14ac:dyDescent="0.35">
      <c r="A3" s="8"/>
      <c r="B3" s="8"/>
      <c r="C3" s="8"/>
      <c r="D3" s="8"/>
      <c r="F3" s="10">
        <v>0.1</v>
      </c>
      <c r="G3" s="10">
        <v>0.15</v>
      </c>
      <c r="H3" s="10">
        <v>0.05</v>
      </c>
      <c r="I3" s="10">
        <v>0.1</v>
      </c>
      <c r="J3" s="10">
        <v>0.05</v>
      </c>
      <c r="K3" s="10">
        <v>0.1</v>
      </c>
    </row>
    <row r="4" spans="1:12" x14ac:dyDescent="0.35">
      <c r="A4" s="7">
        <v>1</v>
      </c>
      <c r="B4" s="6">
        <v>0</v>
      </c>
      <c r="C4" s="6">
        <v>2</v>
      </c>
      <c r="D4" s="7">
        <v>1613</v>
      </c>
      <c r="F4">
        <f>_xlfn.FLOOR.PRECISE($D4*F$3)</f>
        <v>161</v>
      </c>
      <c r="G4">
        <f t="shared" ref="G4:K19" si="0">_xlfn.FLOOR.PRECISE($D4*G$3)</f>
        <v>241</v>
      </c>
      <c r="H4">
        <f t="shared" si="0"/>
        <v>80</v>
      </c>
      <c r="I4">
        <f t="shared" si="0"/>
        <v>161</v>
      </c>
      <c r="J4">
        <f t="shared" si="0"/>
        <v>80</v>
      </c>
      <c r="K4">
        <f t="shared" si="0"/>
        <v>161</v>
      </c>
      <c r="L4">
        <v>260</v>
      </c>
    </row>
    <row r="5" spans="1:12" x14ac:dyDescent="0.35">
      <c r="A5" s="7">
        <f>SUM(A4,1)</f>
        <v>2</v>
      </c>
      <c r="B5" s="6">
        <f>SUM(B4,2)</f>
        <v>2</v>
      </c>
      <c r="C5" s="6">
        <f>SUM(C4,2)</f>
        <v>4</v>
      </c>
      <c r="D5" s="7">
        <f>_xlfn.FLOOR.PRECISE(D4+(D4*6%))</f>
        <v>1709</v>
      </c>
      <c r="F5">
        <f t="shared" ref="F5:K21" si="1">_xlfn.FLOOR.PRECISE($D5*F$3)</f>
        <v>170</v>
      </c>
      <c r="G5">
        <f t="shared" si="0"/>
        <v>256</v>
      </c>
      <c r="H5">
        <f t="shared" si="0"/>
        <v>85</v>
      </c>
      <c r="I5">
        <f t="shared" si="0"/>
        <v>170</v>
      </c>
      <c r="J5">
        <f t="shared" si="0"/>
        <v>85</v>
      </c>
      <c r="K5">
        <f t="shared" si="0"/>
        <v>170</v>
      </c>
      <c r="L5">
        <v>260</v>
      </c>
    </row>
    <row r="6" spans="1:12" x14ac:dyDescent="0.35">
      <c r="A6" s="7">
        <f t="shared" ref="A6:A21" si="2">SUM(A5,1)</f>
        <v>3</v>
      </c>
      <c r="B6" s="6">
        <f t="shared" ref="B6:C19" si="3">SUM(B5,2)</f>
        <v>4</v>
      </c>
      <c r="C6" s="6">
        <f t="shared" si="3"/>
        <v>6</v>
      </c>
      <c r="D6" s="7">
        <f t="shared" ref="D6:D12" si="4">_xlfn.FLOOR.PRECISE(D5+(D5*6%))</f>
        <v>1811</v>
      </c>
      <c r="F6">
        <f t="shared" si="1"/>
        <v>181</v>
      </c>
      <c r="G6">
        <f t="shared" si="0"/>
        <v>271</v>
      </c>
      <c r="H6">
        <f t="shared" si="0"/>
        <v>90</v>
      </c>
      <c r="I6">
        <f t="shared" si="0"/>
        <v>181</v>
      </c>
      <c r="J6">
        <f t="shared" si="0"/>
        <v>90</v>
      </c>
      <c r="K6">
        <f t="shared" si="0"/>
        <v>181</v>
      </c>
      <c r="L6">
        <v>260</v>
      </c>
    </row>
    <row r="7" spans="1:12" x14ac:dyDescent="0.35">
      <c r="A7" s="7">
        <f t="shared" si="2"/>
        <v>4</v>
      </c>
      <c r="B7" s="6">
        <f t="shared" si="3"/>
        <v>6</v>
      </c>
      <c r="C7" s="6">
        <f t="shared" si="3"/>
        <v>8</v>
      </c>
      <c r="D7" s="7">
        <f t="shared" si="4"/>
        <v>1919</v>
      </c>
      <c r="F7">
        <f t="shared" si="1"/>
        <v>191</v>
      </c>
      <c r="G7">
        <f t="shared" si="0"/>
        <v>287</v>
      </c>
      <c r="H7">
        <f t="shared" si="0"/>
        <v>95</v>
      </c>
      <c r="I7">
        <f t="shared" si="0"/>
        <v>191</v>
      </c>
      <c r="J7">
        <f t="shared" si="0"/>
        <v>95</v>
      </c>
      <c r="K7">
        <f t="shared" si="0"/>
        <v>191</v>
      </c>
      <c r="L7">
        <v>260</v>
      </c>
    </row>
    <row r="8" spans="1:12" x14ac:dyDescent="0.35">
      <c r="A8" s="7">
        <f t="shared" si="2"/>
        <v>5</v>
      </c>
      <c r="B8" s="6">
        <f t="shared" si="3"/>
        <v>8</v>
      </c>
      <c r="C8" s="6">
        <f t="shared" si="3"/>
        <v>10</v>
      </c>
      <c r="D8" s="7">
        <f t="shared" si="4"/>
        <v>2034</v>
      </c>
      <c r="F8">
        <f t="shared" si="1"/>
        <v>203</v>
      </c>
      <c r="G8">
        <f t="shared" si="0"/>
        <v>305</v>
      </c>
      <c r="H8">
        <f t="shared" si="0"/>
        <v>101</v>
      </c>
      <c r="I8">
        <f t="shared" si="0"/>
        <v>203</v>
      </c>
      <c r="J8">
        <f t="shared" si="0"/>
        <v>101</v>
      </c>
      <c r="K8">
        <f t="shared" si="0"/>
        <v>203</v>
      </c>
      <c r="L8">
        <v>260</v>
      </c>
    </row>
    <row r="9" spans="1:12" x14ac:dyDescent="0.35">
      <c r="A9" s="7">
        <f t="shared" si="2"/>
        <v>6</v>
      </c>
      <c r="B9" s="6">
        <f t="shared" si="3"/>
        <v>10</v>
      </c>
      <c r="C9" s="6">
        <f t="shared" si="3"/>
        <v>12</v>
      </c>
      <c r="D9" s="7">
        <f t="shared" si="4"/>
        <v>2156</v>
      </c>
      <c r="F9">
        <f t="shared" si="1"/>
        <v>215</v>
      </c>
      <c r="G9">
        <f t="shared" si="0"/>
        <v>323</v>
      </c>
      <c r="H9">
        <f t="shared" si="0"/>
        <v>107</v>
      </c>
      <c r="I9">
        <f t="shared" si="0"/>
        <v>215</v>
      </c>
      <c r="J9">
        <f t="shared" si="0"/>
        <v>107</v>
      </c>
      <c r="K9">
        <f t="shared" si="0"/>
        <v>215</v>
      </c>
      <c r="L9">
        <v>260</v>
      </c>
    </row>
    <row r="10" spans="1:12" x14ac:dyDescent="0.35">
      <c r="A10" s="7">
        <f t="shared" si="2"/>
        <v>7</v>
      </c>
      <c r="B10" s="6">
        <f t="shared" si="3"/>
        <v>12</v>
      </c>
      <c r="C10" s="6">
        <f t="shared" si="3"/>
        <v>14</v>
      </c>
      <c r="D10" s="7">
        <f t="shared" si="4"/>
        <v>2285</v>
      </c>
      <c r="F10">
        <f t="shared" si="1"/>
        <v>228</v>
      </c>
      <c r="G10">
        <f t="shared" si="0"/>
        <v>342</v>
      </c>
      <c r="H10">
        <f t="shared" si="0"/>
        <v>114</v>
      </c>
      <c r="I10">
        <f t="shared" si="0"/>
        <v>228</v>
      </c>
      <c r="J10">
        <f t="shared" si="0"/>
        <v>114</v>
      </c>
      <c r="K10">
        <f t="shared" si="0"/>
        <v>228</v>
      </c>
      <c r="L10">
        <v>260</v>
      </c>
    </row>
    <row r="11" spans="1:12" x14ac:dyDescent="0.35">
      <c r="A11" s="7">
        <f t="shared" si="2"/>
        <v>8</v>
      </c>
      <c r="B11" s="6">
        <f t="shared" si="3"/>
        <v>14</v>
      </c>
      <c r="C11" s="6">
        <f t="shared" si="3"/>
        <v>16</v>
      </c>
      <c r="D11" s="7">
        <f>_xlfn.FLOOR.PRECISE(D10+(D10*6%))</f>
        <v>2422</v>
      </c>
      <c r="F11">
        <f t="shared" si="1"/>
        <v>242</v>
      </c>
      <c r="G11">
        <f t="shared" si="0"/>
        <v>363</v>
      </c>
      <c r="H11">
        <f t="shared" si="0"/>
        <v>121</v>
      </c>
      <c r="I11">
        <f t="shared" si="0"/>
        <v>242</v>
      </c>
      <c r="J11">
        <f t="shared" si="0"/>
        <v>121</v>
      </c>
      <c r="K11">
        <f t="shared" si="0"/>
        <v>242</v>
      </c>
      <c r="L11">
        <v>260</v>
      </c>
    </row>
    <row r="12" spans="1:12" x14ac:dyDescent="0.35">
      <c r="A12" s="7">
        <f t="shared" si="2"/>
        <v>9</v>
      </c>
      <c r="B12" s="6">
        <f t="shared" si="3"/>
        <v>16</v>
      </c>
      <c r="C12" s="6">
        <f t="shared" si="3"/>
        <v>18</v>
      </c>
      <c r="D12" s="7">
        <f t="shared" si="4"/>
        <v>2567</v>
      </c>
      <c r="F12">
        <f t="shared" si="1"/>
        <v>256</v>
      </c>
      <c r="G12">
        <f t="shared" si="0"/>
        <v>385</v>
      </c>
      <c r="H12">
        <f t="shared" si="0"/>
        <v>128</v>
      </c>
      <c r="I12">
        <f t="shared" si="0"/>
        <v>256</v>
      </c>
      <c r="J12">
        <f t="shared" si="0"/>
        <v>128</v>
      </c>
      <c r="K12">
        <f t="shared" si="0"/>
        <v>256</v>
      </c>
      <c r="L12">
        <v>260</v>
      </c>
    </row>
    <row r="13" spans="1:12" x14ac:dyDescent="0.35">
      <c r="A13" s="7">
        <f t="shared" si="2"/>
        <v>10</v>
      </c>
      <c r="B13" s="6">
        <f t="shared" si="3"/>
        <v>18</v>
      </c>
      <c r="C13" s="6">
        <f t="shared" si="3"/>
        <v>20</v>
      </c>
      <c r="D13" s="7">
        <f>_xlfn.FLOOR.PRECISE(D12+(D12*10%))</f>
        <v>2823</v>
      </c>
      <c r="F13">
        <f t="shared" si="1"/>
        <v>282</v>
      </c>
      <c r="G13">
        <f t="shared" si="0"/>
        <v>423</v>
      </c>
      <c r="H13">
        <f t="shared" si="0"/>
        <v>141</v>
      </c>
      <c r="I13">
        <f t="shared" si="0"/>
        <v>282</v>
      </c>
      <c r="J13">
        <f t="shared" si="0"/>
        <v>141</v>
      </c>
      <c r="K13">
        <f t="shared" si="0"/>
        <v>282</v>
      </c>
      <c r="L13">
        <v>260</v>
      </c>
    </row>
    <row r="14" spans="1:12" x14ac:dyDescent="0.35">
      <c r="A14" s="7">
        <f t="shared" si="2"/>
        <v>11</v>
      </c>
      <c r="B14" s="6">
        <f t="shared" si="3"/>
        <v>20</v>
      </c>
      <c r="C14" s="6">
        <f t="shared" si="3"/>
        <v>22</v>
      </c>
      <c r="D14" s="7">
        <f t="shared" ref="D14:D21" si="5">_xlfn.FLOOR.PRECISE(D13+(D13*10%))</f>
        <v>3105</v>
      </c>
      <c r="F14">
        <f t="shared" si="1"/>
        <v>310</v>
      </c>
      <c r="G14">
        <f t="shared" si="0"/>
        <v>465</v>
      </c>
      <c r="H14">
        <f t="shared" si="0"/>
        <v>155</v>
      </c>
      <c r="I14">
        <f t="shared" si="0"/>
        <v>310</v>
      </c>
      <c r="J14">
        <f t="shared" si="0"/>
        <v>155</v>
      </c>
      <c r="K14">
        <f t="shared" si="0"/>
        <v>310</v>
      </c>
      <c r="L14">
        <v>260</v>
      </c>
    </row>
    <row r="15" spans="1:12" x14ac:dyDescent="0.35">
      <c r="A15" s="7">
        <f t="shared" si="2"/>
        <v>12</v>
      </c>
      <c r="B15" s="6">
        <f t="shared" si="3"/>
        <v>22</v>
      </c>
      <c r="C15" s="6">
        <f t="shared" si="3"/>
        <v>24</v>
      </c>
      <c r="D15" s="7">
        <f t="shared" si="5"/>
        <v>3415</v>
      </c>
      <c r="F15">
        <f t="shared" si="1"/>
        <v>341</v>
      </c>
      <c r="G15">
        <f t="shared" si="0"/>
        <v>512</v>
      </c>
      <c r="H15">
        <f t="shared" si="0"/>
        <v>170</v>
      </c>
      <c r="I15">
        <f t="shared" si="0"/>
        <v>341</v>
      </c>
      <c r="J15">
        <f t="shared" si="0"/>
        <v>170</v>
      </c>
      <c r="K15">
        <f t="shared" si="0"/>
        <v>341</v>
      </c>
      <c r="L15">
        <v>260</v>
      </c>
    </row>
    <row r="16" spans="1:12" x14ac:dyDescent="0.35">
      <c r="A16" s="7">
        <f t="shared" si="2"/>
        <v>13</v>
      </c>
      <c r="B16" s="6">
        <f t="shared" si="3"/>
        <v>24</v>
      </c>
      <c r="C16" s="6">
        <f t="shared" si="3"/>
        <v>26</v>
      </c>
      <c r="D16" s="7">
        <f t="shared" si="5"/>
        <v>3756</v>
      </c>
      <c r="F16">
        <f t="shared" si="1"/>
        <v>375</v>
      </c>
      <c r="G16">
        <f t="shared" si="0"/>
        <v>563</v>
      </c>
      <c r="H16">
        <f t="shared" si="0"/>
        <v>187</v>
      </c>
      <c r="I16">
        <f t="shared" si="0"/>
        <v>375</v>
      </c>
      <c r="J16">
        <f t="shared" si="0"/>
        <v>187</v>
      </c>
      <c r="K16">
        <f t="shared" si="0"/>
        <v>375</v>
      </c>
      <c r="L16">
        <v>260</v>
      </c>
    </row>
    <row r="17" spans="1:12" x14ac:dyDescent="0.35">
      <c r="A17" s="7">
        <f t="shared" si="2"/>
        <v>14</v>
      </c>
      <c r="B17" s="6">
        <f t="shared" si="3"/>
        <v>26</v>
      </c>
      <c r="C17" s="6">
        <f t="shared" si="3"/>
        <v>28</v>
      </c>
      <c r="D17" s="7">
        <f t="shared" si="5"/>
        <v>4131</v>
      </c>
      <c r="F17">
        <f t="shared" si="1"/>
        <v>413</v>
      </c>
      <c r="G17">
        <f t="shared" si="0"/>
        <v>619</v>
      </c>
      <c r="H17">
        <f t="shared" si="0"/>
        <v>206</v>
      </c>
      <c r="I17">
        <f t="shared" si="0"/>
        <v>413</v>
      </c>
      <c r="J17">
        <f t="shared" si="0"/>
        <v>206</v>
      </c>
      <c r="K17">
        <f t="shared" si="0"/>
        <v>413</v>
      </c>
      <c r="L17">
        <v>260</v>
      </c>
    </row>
    <row r="18" spans="1:12" x14ac:dyDescent="0.35">
      <c r="A18" s="7">
        <f t="shared" si="2"/>
        <v>15</v>
      </c>
      <c r="B18" s="6">
        <f t="shared" si="3"/>
        <v>28</v>
      </c>
      <c r="C18" s="6">
        <f t="shared" si="3"/>
        <v>30</v>
      </c>
      <c r="D18" s="7">
        <f t="shared" si="5"/>
        <v>4544</v>
      </c>
      <c r="F18">
        <f t="shared" si="1"/>
        <v>454</v>
      </c>
      <c r="G18">
        <f t="shared" si="0"/>
        <v>681</v>
      </c>
      <c r="H18">
        <f t="shared" si="0"/>
        <v>227</v>
      </c>
      <c r="I18">
        <f t="shared" si="0"/>
        <v>454</v>
      </c>
      <c r="J18">
        <f t="shared" si="0"/>
        <v>227</v>
      </c>
      <c r="K18">
        <f t="shared" si="0"/>
        <v>454</v>
      </c>
      <c r="L18">
        <v>260</v>
      </c>
    </row>
    <row r="19" spans="1:12" x14ac:dyDescent="0.35">
      <c r="A19" s="7">
        <f t="shared" si="2"/>
        <v>16</v>
      </c>
      <c r="B19" s="6">
        <f t="shared" si="3"/>
        <v>30</v>
      </c>
      <c r="C19" s="6">
        <f t="shared" si="3"/>
        <v>32</v>
      </c>
      <c r="D19" s="7">
        <f t="shared" si="5"/>
        <v>4998</v>
      </c>
      <c r="F19">
        <f t="shared" si="1"/>
        <v>499</v>
      </c>
      <c r="G19">
        <f t="shared" si="0"/>
        <v>749</v>
      </c>
      <c r="H19">
        <f t="shared" si="0"/>
        <v>249</v>
      </c>
      <c r="I19">
        <f t="shared" si="0"/>
        <v>499</v>
      </c>
      <c r="J19">
        <f t="shared" si="0"/>
        <v>249</v>
      </c>
      <c r="K19">
        <f t="shared" si="0"/>
        <v>499</v>
      </c>
      <c r="L19">
        <v>260</v>
      </c>
    </row>
    <row r="20" spans="1:12" x14ac:dyDescent="0.35">
      <c r="A20" s="7">
        <f t="shared" si="2"/>
        <v>17</v>
      </c>
      <c r="B20" s="6">
        <f>SUM(B19,2)</f>
        <v>32</v>
      </c>
      <c r="C20" s="6">
        <f>SUM(C19,2)</f>
        <v>34</v>
      </c>
      <c r="D20" s="7">
        <f t="shared" si="5"/>
        <v>5497</v>
      </c>
      <c r="F20">
        <f t="shared" si="1"/>
        <v>549</v>
      </c>
      <c r="G20">
        <f t="shared" si="1"/>
        <v>824</v>
      </c>
      <c r="H20">
        <f t="shared" si="1"/>
        <v>274</v>
      </c>
      <c r="I20">
        <f t="shared" si="1"/>
        <v>549</v>
      </c>
      <c r="J20">
        <f t="shared" si="1"/>
        <v>274</v>
      </c>
      <c r="K20">
        <f t="shared" si="1"/>
        <v>549</v>
      </c>
      <c r="L20">
        <v>260</v>
      </c>
    </row>
    <row r="21" spans="1:12" x14ac:dyDescent="0.35">
      <c r="A21" s="7">
        <f t="shared" si="2"/>
        <v>18</v>
      </c>
      <c r="B21" s="6">
        <f t="shared" ref="B21:C21" si="6">SUM(B20,2)</f>
        <v>34</v>
      </c>
      <c r="C21" s="6">
        <f t="shared" si="6"/>
        <v>36</v>
      </c>
      <c r="D21" s="7">
        <f t="shared" si="5"/>
        <v>6046</v>
      </c>
      <c r="F21">
        <f t="shared" si="1"/>
        <v>604</v>
      </c>
      <c r="G21">
        <f t="shared" si="1"/>
        <v>906</v>
      </c>
      <c r="H21">
        <f t="shared" si="1"/>
        <v>302</v>
      </c>
      <c r="I21">
        <f t="shared" si="1"/>
        <v>604</v>
      </c>
      <c r="J21">
        <f t="shared" si="1"/>
        <v>302</v>
      </c>
      <c r="K21">
        <f t="shared" si="1"/>
        <v>604</v>
      </c>
      <c r="L21">
        <v>260</v>
      </c>
    </row>
  </sheetData>
  <pageMargins left="0.7" right="0.7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1"/>
  <sheetViews>
    <sheetView workbookViewId="0">
      <selection activeCell="D5" sqref="D5"/>
    </sheetView>
  </sheetViews>
  <sheetFormatPr defaultRowHeight="14.5" x14ac:dyDescent="0.35"/>
  <cols>
    <col min="4" max="4" width="31.6328125" bestFit="1" customWidth="1"/>
    <col min="5" max="5" width="11.6328125" bestFit="1" customWidth="1"/>
    <col min="6" max="6" width="15.90625" customWidth="1"/>
    <col min="7" max="7" width="13.08984375" customWidth="1"/>
    <col min="8" max="8" width="10.6328125" customWidth="1"/>
    <col min="9" max="9" width="9.36328125" customWidth="1"/>
    <col min="10" max="10" width="13.08984375" bestFit="1" customWidth="1"/>
    <col min="11" max="11" width="19.08984375" bestFit="1" customWidth="1"/>
    <col min="12" max="12" width="24.90625" bestFit="1" customWidth="1"/>
    <col min="18" max="18" width="10.36328125" bestFit="1" customWidth="1"/>
  </cols>
  <sheetData>
    <row r="1" spans="1:12" s="1" customFormat="1" x14ac:dyDescent="0.35">
      <c r="A1" s="1" t="s">
        <v>16</v>
      </c>
    </row>
    <row r="2" spans="1:12" s="1" customFormat="1" x14ac:dyDescent="0.35">
      <c r="A2" s="4" t="s">
        <v>0</v>
      </c>
      <c r="B2" s="5" t="s">
        <v>21</v>
      </c>
      <c r="C2" s="5"/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20</v>
      </c>
      <c r="L2" s="1" t="s">
        <v>8</v>
      </c>
    </row>
    <row r="3" spans="1:12" s="9" customFormat="1" x14ac:dyDescent="0.35">
      <c r="A3" s="8"/>
      <c r="B3" s="8"/>
      <c r="C3" s="8"/>
      <c r="D3" s="8"/>
      <c r="F3" s="10">
        <v>0.1</v>
      </c>
      <c r="G3" s="10">
        <v>0.15</v>
      </c>
      <c r="H3" s="10">
        <v>0.05</v>
      </c>
      <c r="I3" s="10">
        <v>0.1</v>
      </c>
      <c r="J3" s="10">
        <v>0.05</v>
      </c>
      <c r="K3" s="10">
        <v>0.1</v>
      </c>
    </row>
    <row r="4" spans="1:12" x14ac:dyDescent="0.35">
      <c r="A4" s="7">
        <v>1</v>
      </c>
      <c r="B4" s="6">
        <v>0</v>
      </c>
      <c r="C4" s="6">
        <v>2</v>
      </c>
      <c r="D4" s="7">
        <v>1554</v>
      </c>
      <c r="F4">
        <f>_xlfn.FLOOR.PRECISE($D4*F$3)</f>
        <v>155</v>
      </c>
      <c r="G4">
        <f t="shared" ref="G4:K19" si="0">_xlfn.FLOOR.PRECISE($D4*G$3)</f>
        <v>233</v>
      </c>
      <c r="H4">
        <f t="shared" si="0"/>
        <v>77</v>
      </c>
      <c r="I4">
        <f t="shared" si="0"/>
        <v>155</v>
      </c>
      <c r="J4">
        <f t="shared" si="0"/>
        <v>77</v>
      </c>
      <c r="K4">
        <f t="shared" si="0"/>
        <v>155</v>
      </c>
      <c r="L4">
        <v>260</v>
      </c>
    </row>
    <row r="5" spans="1:12" x14ac:dyDescent="0.35">
      <c r="A5" s="7">
        <f>SUM(A4,1)</f>
        <v>2</v>
      </c>
      <c r="B5" s="6">
        <f>SUM(B4,2)</f>
        <v>2</v>
      </c>
      <c r="C5" s="6">
        <f>SUM(C4,2)</f>
        <v>4</v>
      </c>
      <c r="D5" s="7">
        <f>_xlfn.FLOOR.PRECISE(D4+(D4*6%))</f>
        <v>1647</v>
      </c>
      <c r="F5">
        <f t="shared" ref="F5:K21" si="1">_xlfn.FLOOR.PRECISE($D5*F$3)</f>
        <v>164</v>
      </c>
      <c r="G5">
        <f t="shared" si="0"/>
        <v>247</v>
      </c>
      <c r="H5">
        <f t="shared" si="0"/>
        <v>82</v>
      </c>
      <c r="I5">
        <f t="shared" si="0"/>
        <v>164</v>
      </c>
      <c r="J5">
        <f t="shared" si="0"/>
        <v>82</v>
      </c>
      <c r="K5">
        <f t="shared" si="0"/>
        <v>164</v>
      </c>
      <c r="L5">
        <v>260</v>
      </c>
    </row>
    <row r="6" spans="1:12" x14ac:dyDescent="0.35">
      <c r="A6" s="7">
        <f t="shared" ref="A6:A21" si="2">SUM(A5,1)</f>
        <v>3</v>
      </c>
      <c r="B6" s="6">
        <f t="shared" ref="B6:C19" si="3">SUM(B5,2)</f>
        <v>4</v>
      </c>
      <c r="C6" s="6">
        <f t="shared" si="3"/>
        <v>6</v>
      </c>
      <c r="D6" s="7">
        <f t="shared" ref="D6:D12" si="4">_xlfn.FLOOR.PRECISE(D5+(D5*6%))</f>
        <v>1745</v>
      </c>
      <c r="F6">
        <f t="shared" si="1"/>
        <v>174</v>
      </c>
      <c r="G6">
        <f t="shared" si="0"/>
        <v>261</v>
      </c>
      <c r="H6">
        <f t="shared" si="0"/>
        <v>87</v>
      </c>
      <c r="I6">
        <f t="shared" si="0"/>
        <v>174</v>
      </c>
      <c r="J6">
        <f t="shared" si="0"/>
        <v>87</v>
      </c>
      <c r="K6">
        <f t="shared" si="0"/>
        <v>174</v>
      </c>
      <c r="L6">
        <v>260</v>
      </c>
    </row>
    <row r="7" spans="1:12" x14ac:dyDescent="0.35">
      <c r="A7" s="7">
        <f t="shared" si="2"/>
        <v>4</v>
      </c>
      <c r="B7" s="6">
        <f t="shared" si="3"/>
        <v>6</v>
      </c>
      <c r="C7" s="6">
        <f t="shared" si="3"/>
        <v>8</v>
      </c>
      <c r="D7" s="7">
        <f t="shared" si="4"/>
        <v>1849</v>
      </c>
      <c r="F7">
        <f t="shared" si="1"/>
        <v>184</v>
      </c>
      <c r="G7">
        <f t="shared" si="0"/>
        <v>277</v>
      </c>
      <c r="H7">
        <f t="shared" si="0"/>
        <v>92</v>
      </c>
      <c r="I7">
        <f t="shared" si="0"/>
        <v>184</v>
      </c>
      <c r="J7">
        <f t="shared" si="0"/>
        <v>92</v>
      </c>
      <c r="K7">
        <f t="shared" si="0"/>
        <v>184</v>
      </c>
      <c r="L7">
        <v>260</v>
      </c>
    </row>
    <row r="8" spans="1:12" x14ac:dyDescent="0.35">
      <c r="A8" s="7">
        <f t="shared" si="2"/>
        <v>5</v>
      </c>
      <c r="B8" s="6">
        <f t="shared" si="3"/>
        <v>8</v>
      </c>
      <c r="C8" s="6">
        <f t="shared" si="3"/>
        <v>10</v>
      </c>
      <c r="D8" s="7">
        <f t="shared" si="4"/>
        <v>1959</v>
      </c>
      <c r="F8">
        <f t="shared" si="1"/>
        <v>195</v>
      </c>
      <c r="G8">
        <f t="shared" si="0"/>
        <v>293</v>
      </c>
      <c r="H8">
        <f t="shared" si="0"/>
        <v>97</v>
      </c>
      <c r="I8">
        <f t="shared" si="0"/>
        <v>195</v>
      </c>
      <c r="J8">
        <f t="shared" si="0"/>
        <v>97</v>
      </c>
      <c r="K8">
        <f t="shared" si="0"/>
        <v>195</v>
      </c>
      <c r="L8">
        <v>260</v>
      </c>
    </row>
    <row r="9" spans="1:12" x14ac:dyDescent="0.35">
      <c r="A9" s="7">
        <f t="shared" si="2"/>
        <v>6</v>
      </c>
      <c r="B9" s="6">
        <f t="shared" si="3"/>
        <v>10</v>
      </c>
      <c r="C9" s="6">
        <f t="shared" si="3"/>
        <v>12</v>
      </c>
      <c r="D9" s="7">
        <f t="shared" si="4"/>
        <v>2076</v>
      </c>
      <c r="F9">
        <f t="shared" si="1"/>
        <v>207</v>
      </c>
      <c r="G9">
        <f t="shared" si="0"/>
        <v>311</v>
      </c>
      <c r="H9">
        <f t="shared" si="0"/>
        <v>103</v>
      </c>
      <c r="I9">
        <f t="shared" si="0"/>
        <v>207</v>
      </c>
      <c r="J9">
        <f t="shared" si="0"/>
        <v>103</v>
      </c>
      <c r="K9">
        <f t="shared" si="0"/>
        <v>207</v>
      </c>
      <c r="L9">
        <v>260</v>
      </c>
    </row>
    <row r="10" spans="1:12" x14ac:dyDescent="0.35">
      <c r="A10" s="7">
        <f t="shared" si="2"/>
        <v>7</v>
      </c>
      <c r="B10" s="6">
        <f t="shared" si="3"/>
        <v>12</v>
      </c>
      <c r="C10" s="6">
        <f t="shared" si="3"/>
        <v>14</v>
      </c>
      <c r="D10" s="7">
        <f t="shared" si="4"/>
        <v>2200</v>
      </c>
      <c r="F10">
        <f t="shared" si="1"/>
        <v>220</v>
      </c>
      <c r="G10">
        <f t="shared" si="0"/>
        <v>330</v>
      </c>
      <c r="H10">
        <f t="shared" si="0"/>
        <v>110</v>
      </c>
      <c r="I10">
        <f t="shared" si="0"/>
        <v>220</v>
      </c>
      <c r="J10">
        <f t="shared" si="0"/>
        <v>110</v>
      </c>
      <c r="K10">
        <f t="shared" si="0"/>
        <v>220</v>
      </c>
      <c r="L10">
        <v>260</v>
      </c>
    </row>
    <row r="11" spans="1:12" x14ac:dyDescent="0.35">
      <c r="A11" s="7">
        <f t="shared" si="2"/>
        <v>8</v>
      </c>
      <c r="B11" s="6">
        <f t="shared" si="3"/>
        <v>14</v>
      </c>
      <c r="C11" s="6">
        <f t="shared" si="3"/>
        <v>16</v>
      </c>
      <c r="D11" s="7">
        <f t="shared" si="4"/>
        <v>2332</v>
      </c>
      <c r="F11">
        <f t="shared" si="1"/>
        <v>233</v>
      </c>
      <c r="G11">
        <f t="shared" si="0"/>
        <v>349</v>
      </c>
      <c r="H11">
        <f t="shared" si="0"/>
        <v>116</v>
      </c>
      <c r="I11">
        <f t="shared" si="0"/>
        <v>233</v>
      </c>
      <c r="J11">
        <f t="shared" si="0"/>
        <v>116</v>
      </c>
      <c r="K11">
        <f t="shared" si="0"/>
        <v>233</v>
      </c>
      <c r="L11">
        <v>260</v>
      </c>
    </row>
    <row r="12" spans="1:12" x14ac:dyDescent="0.35">
      <c r="A12" s="7">
        <f t="shared" si="2"/>
        <v>9</v>
      </c>
      <c r="B12" s="6">
        <f t="shared" si="3"/>
        <v>16</v>
      </c>
      <c r="C12" s="6">
        <f t="shared" si="3"/>
        <v>18</v>
      </c>
      <c r="D12" s="7">
        <f t="shared" si="4"/>
        <v>2471</v>
      </c>
      <c r="F12">
        <f t="shared" si="1"/>
        <v>247</v>
      </c>
      <c r="G12">
        <f t="shared" si="0"/>
        <v>370</v>
      </c>
      <c r="H12">
        <f t="shared" si="0"/>
        <v>123</v>
      </c>
      <c r="I12">
        <f t="shared" si="0"/>
        <v>247</v>
      </c>
      <c r="J12">
        <f t="shared" si="0"/>
        <v>123</v>
      </c>
      <c r="K12">
        <f t="shared" si="0"/>
        <v>247</v>
      </c>
      <c r="L12">
        <v>260</v>
      </c>
    </row>
    <row r="13" spans="1:12" x14ac:dyDescent="0.35">
      <c r="A13" s="7">
        <f t="shared" si="2"/>
        <v>10</v>
      </c>
      <c r="B13" s="6">
        <f t="shared" si="3"/>
        <v>18</v>
      </c>
      <c r="C13" s="6">
        <f t="shared" si="3"/>
        <v>20</v>
      </c>
      <c r="D13" s="7">
        <f>_xlfn.FLOOR.PRECISE(D12+(D12*10%))</f>
        <v>2718</v>
      </c>
      <c r="F13">
        <f t="shared" si="1"/>
        <v>271</v>
      </c>
      <c r="G13">
        <f t="shared" si="0"/>
        <v>407</v>
      </c>
      <c r="H13">
        <f t="shared" si="0"/>
        <v>135</v>
      </c>
      <c r="I13">
        <f t="shared" si="0"/>
        <v>271</v>
      </c>
      <c r="J13">
        <f t="shared" si="0"/>
        <v>135</v>
      </c>
      <c r="K13">
        <f t="shared" si="0"/>
        <v>271</v>
      </c>
      <c r="L13">
        <v>260</v>
      </c>
    </row>
    <row r="14" spans="1:12" x14ac:dyDescent="0.35">
      <c r="A14" s="7">
        <f t="shared" si="2"/>
        <v>11</v>
      </c>
      <c r="B14" s="6">
        <f t="shared" si="3"/>
        <v>20</v>
      </c>
      <c r="C14" s="6">
        <f t="shared" si="3"/>
        <v>22</v>
      </c>
      <c r="D14" s="7">
        <f t="shared" ref="D14:D21" si="5">_xlfn.FLOOR.PRECISE(D13+(D13*10%))</f>
        <v>2989</v>
      </c>
      <c r="F14">
        <f t="shared" si="1"/>
        <v>298</v>
      </c>
      <c r="G14">
        <f t="shared" si="0"/>
        <v>448</v>
      </c>
      <c r="H14">
        <f t="shared" si="0"/>
        <v>149</v>
      </c>
      <c r="I14">
        <f t="shared" si="0"/>
        <v>298</v>
      </c>
      <c r="J14">
        <f t="shared" si="0"/>
        <v>149</v>
      </c>
      <c r="K14">
        <f t="shared" si="0"/>
        <v>298</v>
      </c>
      <c r="L14">
        <v>260</v>
      </c>
    </row>
    <row r="15" spans="1:12" x14ac:dyDescent="0.35">
      <c r="A15" s="7">
        <f t="shared" si="2"/>
        <v>12</v>
      </c>
      <c r="B15" s="6">
        <f t="shared" si="3"/>
        <v>22</v>
      </c>
      <c r="C15" s="6">
        <f t="shared" si="3"/>
        <v>24</v>
      </c>
      <c r="D15" s="7">
        <f t="shared" si="5"/>
        <v>3287</v>
      </c>
      <c r="F15">
        <f t="shared" si="1"/>
        <v>328</v>
      </c>
      <c r="G15">
        <f t="shared" si="0"/>
        <v>493</v>
      </c>
      <c r="H15">
        <f t="shared" si="0"/>
        <v>164</v>
      </c>
      <c r="I15">
        <f t="shared" si="0"/>
        <v>328</v>
      </c>
      <c r="J15">
        <f t="shared" si="0"/>
        <v>164</v>
      </c>
      <c r="K15">
        <f t="shared" si="0"/>
        <v>328</v>
      </c>
      <c r="L15">
        <v>260</v>
      </c>
    </row>
    <row r="16" spans="1:12" x14ac:dyDescent="0.35">
      <c r="A16" s="7">
        <f t="shared" si="2"/>
        <v>13</v>
      </c>
      <c r="B16" s="6">
        <f t="shared" si="3"/>
        <v>24</v>
      </c>
      <c r="C16" s="6">
        <f t="shared" si="3"/>
        <v>26</v>
      </c>
      <c r="D16" s="7">
        <f t="shared" si="5"/>
        <v>3615</v>
      </c>
      <c r="F16">
        <f t="shared" si="1"/>
        <v>361</v>
      </c>
      <c r="G16">
        <f t="shared" si="0"/>
        <v>542</v>
      </c>
      <c r="H16">
        <f t="shared" si="0"/>
        <v>180</v>
      </c>
      <c r="I16">
        <f t="shared" si="0"/>
        <v>361</v>
      </c>
      <c r="J16">
        <f t="shared" si="0"/>
        <v>180</v>
      </c>
      <c r="K16">
        <f t="shared" si="0"/>
        <v>361</v>
      </c>
      <c r="L16">
        <v>260</v>
      </c>
    </row>
    <row r="17" spans="1:12" x14ac:dyDescent="0.35">
      <c r="A17" s="7">
        <f t="shared" si="2"/>
        <v>14</v>
      </c>
      <c r="B17" s="6">
        <f t="shared" si="3"/>
        <v>26</v>
      </c>
      <c r="C17" s="6">
        <f t="shared" si="3"/>
        <v>28</v>
      </c>
      <c r="D17" s="7">
        <f t="shared" si="5"/>
        <v>3976</v>
      </c>
      <c r="F17">
        <f t="shared" si="1"/>
        <v>397</v>
      </c>
      <c r="G17">
        <f t="shared" si="0"/>
        <v>596</v>
      </c>
      <c r="H17">
        <f t="shared" si="0"/>
        <v>198</v>
      </c>
      <c r="I17">
        <f t="shared" si="0"/>
        <v>397</v>
      </c>
      <c r="J17">
        <f t="shared" si="0"/>
        <v>198</v>
      </c>
      <c r="K17">
        <f t="shared" si="0"/>
        <v>397</v>
      </c>
      <c r="L17">
        <v>260</v>
      </c>
    </row>
    <row r="18" spans="1:12" x14ac:dyDescent="0.35">
      <c r="A18" s="7">
        <f t="shared" si="2"/>
        <v>15</v>
      </c>
      <c r="B18" s="6">
        <f t="shared" si="3"/>
        <v>28</v>
      </c>
      <c r="C18" s="6">
        <f t="shared" si="3"/>
        <v>30</v>
      </c>
      <c r="D18" s="7">
        <f t="shared" si="5"/>
        <v>4373</v>
      </c>
      <c r="F18">
        <f t="shared" si="1"/>
        <v>437</v>
      </c>
      <c r="G18">
        <f t="shared" si="0"/>
        <v>655</v>
      </c>
      <c r="H18">
        <f t="shared" si="0"/>
        <v>218</v>
      </c>
      <c r="I18">
        <f t="shared" si="0"/>
        <v>437</v>
      </c>
      <c r="J18">
        <f t="shared" si="0"/>
        <v>218</v>
      </c>
      <c r="K18">
        <f t="shared" si="0"/>
        <v>437</v>
      </c>
      <c r="L18">
        <v>260</v>
      </c>
    </row>
    <row r="19" spans="1:12" x14ac:dyDescent="0.35">
      <c r="A19" s="7">
        <f t="shared" si="2"/>
        <v>16</v>
      </c>
      <c r="B19" s="6">
        <f t="shared" si="3"/>
        <v>30</v>
      </c>
      <c r="C19" s="6">
        <f t="shared" si="3"/>
        <v>32</v>
      </c>
      <c r="D19" s="7">
        <f t="shared" si="5"/>
        <v>4810</v>
      </c>
      <c r="F19">
        <f t="shared" si="1"/>
        <v>481</v>
      </c>
      <c r="G19">
        <f t="shared" si="0"/>
        <v>721</v>
      </c>
      <c r="H19">
        <f t="shared" si="0"/>
        <v>240</v>
      </c>
      <c r="I19">
        <f t="shared" si="0"/>
        <v>481</v>
      </c>
      <c r="J19">
        <f t="shared" si="0"/>
        <v>240</v>
      </c>
      <c r="K19">
        <f t="shared" si="0"/>
        <v>481</v>
      </c>
      <c r="L19">
        <v>260</v>
      </c>
    </row>
    <row r="20" spans="1:12" x14ac:dyDescent="0.35">
      <c r="A20" s="7">
        <f t="shared" si="2"/>
        <v>17</v>
      </c>
      <c r="B20" s="6">
        <f>SUM(B19,2)</f>
        <v>32</v>
      </c>
      <c r="C20" s="6">
        <f>SUM(C19,2)</f>
        <v>34</v>
      </c>
      <c r="D20" s="7">
        <f t="shared" si="5"/>
        <v>5291</v>
      </c>
      <c r="F20">
        <f t="shared" si="1"/>
        <v>529</v>
      </c>
      <c r="G20">
        <f t="shared" si="1"/>
        <v>793</v>
      </c>
      <c r="H20">
        <f t="shared" si="1"/>
        <v>264</v>
      </c>
      <c r="I20">
        <f t="shared" si="1"/>
        <v>529</v>
      </c>
      <c r="J20">
        <f t="shared" si="1"/>
        <v>264</v>
      </c>
      <c r="K20">
        <f t="shared" si="1"/>
        <v>529</v>
      </c>
      <c r="L20">
        <v>260</v>
      </c>
    </row>
    <row r="21" spans="1:12" x14ac:dyDescent="0.35">
      <c r="A21" s="7">
        <f t="shared" si="2"/>
        <v>18</v>
      </c>
      <c r="B21" s="6">
        <f t="shared" ref="B21:C21" si="6">SUM(B20,2)</f>
        <v>34</v>
      </c>
      <c r="C21" s="6">
        <f t="shared" si="6"/>
        <v>36</v>
      </c>
      <c r="D21" s="7">
        <f t="shared" si="5"/>
        <v>5820</v>
      </c>
      <c r="F21">
        <f t="shared" si="1"/>
        <v>582</v>
      </c>
      <c r="G21">
        <f t="shared" si="1"/>
        <v>873</v>
      </c>
      <c r="H21">
        <f t="shared" si="1"/>
        <v>291</v>
      </c>
      <c r="I21">
        <f t="shared" si="1"/>
        <v>582</v>
      </c>
      <c r="J21">
        <f t="shared" si="1"/>
        <v>291</v>
      </c>
      <c r="K21">
        <f t="shared" si="1"/>
        <v>582</v>
      </c>
      <c r="L21">
        <v>260</v>
      </c>
    </row>
  </sheetData>
  <pageMargins left="0.7" right="0.7" top="0.75" bottom="0.75" header="0.3" footer="0.3"/>
  <pageSetup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1"/>
  <sheetViews>
    <sheetView workbookViewId="0">
      <selection activeCell="E5" sqref="E5"/>
    </sheetView>
  </sheetViews>
  <sheetFormatPr defaultRowHeight="14.5" x14ac:dyDescent="0.35"/>
  <cols>
    <col min="4" max="4" width="31.6328125" bestFit="1" customWidth="1"/>
    <col min="5" max="5" width="11.6328125" bestFit="1" customWidth="1"/>
    <col min="6" max="6" width="15.90625" customWidth="1"/>
    <col min="7" max="7" width="13.08984375" customWidth="1"/>
    <col min="8" max="8" width="10.6328125" customWidth="1"/>
    <col min="9" max="9" width="9.36328125" customWidth="1"/>
    <col min="10" max="10" width="13.08984375" bestFit="1" customWidth="1"/>
    <col min="11" max="11" width="19.08984375" bestFit="1" customWidth="1"/>
    <col min="12" max="12" width="24.90625" bestFit="1" customWidth="1"/>
    <col min="18" max="18" width="10.36328125" bestFit="1" customWidth="1"/>
  </cols>
  <sheetData>
    <row r="1" spans="1:12" s="1" customFormat="1" x14ac:dyDescent="0.35">
      <c r="A1" s="1" t="s">
        <v>17</v>
      </c>
    </row>
    <row r="2" spans="1:12" s="1" customFormat="1" x14ac:dyDescent="0.35">
      <c r="A2" s="4" t="s">
        <v>0</v>
      </c>
      <c r="B2" s="5" t="s">
        <v>21</v>
      </c>
      <c r="C2" s="5"/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20</v>
      </c>
      <c r="L2" s="1" t="s">
        <v>8</v>
      </c>
    </row>
    <row r="3" spans="1:12" s="9" customFormat="1" x14ac:dyDescent="0.35">
      <c r="A3" s="8"/>
      <c r="B3" s="8"/>
      <c r="C3" s="8"/>
      <c r="D3" s="8"/>
      <c r="F3" s="10">
        <v>0.1</v>
      </c>
      <c r="G3" s="10">
        <v>0.15</v>
      </c>
      <c r="H3" s="10">
        <v>0.05</v>
      </c>
      <c r="I3" s="10">
        <v>0.1</v>
      </c>
      <c r="J3" s="10">
        <v>0.05</v>
      </c>
      <c r="K3" s="10">
        <v>0.1</v>
      </c>
    </row>
    <row r="4" spans="1:12" x14ac:dyDescent="0.35">
      <c r="A4" s="7">
        <v>1</v>
      </c>
      <c r="B4" s="6">
        <v>0</v>
      </c>
      <c r="C4" s="6">
        <v>2</v>
      </c>
      <c r="D4" s="7">
        <v>1314</v>
      </c>
      <c r="F4">
        <f>_xlfn.FLOOR.PRECISE($D4*F$3)</f>
        <v>131</v>
      </c>
      <c r="G4">
        <f t="shared" ref="G4:K19" si="0">_xlfn.FLOOR.PRECISE($D4*G$3)</f>
        <v>197</v>
      </c>
      <c r="H4">
        <f t="shared" si="0"/>
        <v>65</v>
      </c>
      <c r="I4">
        <f t="shared" si="0"/>
        <v>131</v>
      </c>
      <c r="J4">
        <f t="shared" si="0"/>
        <v>65</v>
      </c>
      <c r="K4">
        <f t="shared" si="0"/>
        <v>131</v>
      </c>
      <c r="L4">
        <v>260</v>
      </c>
    </row>
    <row r="5" spans="1:12" x14ac:dyDescent="0.35">
      <c r="A5" s="7">
        <f>SUM(A4,1)</f>
        <v>2</v>
      </c>
      <c r="B5" s="6">
        <f>SUM(B4,2)</f>
        <v>2</v>
      </c>
      <c r="C5" s="6">
        <f>SUM(C4,2)</f>
        <v>4</v>
      </c>
      <c r="D5" s="7">
        <f>_xlfn.FLOOR.PRECISE(D4+(D4*6%))</f>
        <v>1392</v>
      </c>
      <c r="F5">
        <f t="shared" ref="F5:K21" si="1">_xlfn.FLOOR.PRECISE($D5*F$3)</f>
        <v>139</v>
      </c>
      <c r="G5">
        <f t="shared" si="0"/>
        <v>208</v>
      </c>
      <c r="H5">
        <f t="shared" si="0"/>
        <v>69</v>
      </c>
      <c r="I5">
        <f t="shared" si="0"/>
        <v>139</v>
      </c>
      <c r="J5">
        <f t="shared" si="0"/>
        <v>69</v>
      </c>
      <c r="K5">
        <f t="shared" si="0"/>
        <v>139</v>
      </c>
      <c r="L5">
        <v>260</v>
      </c>
    </row>
    <row r="6" spans="1:12" x14ac:dyDescent="0.35">
      <c r="A6" s="7">
        <f t="shared" ref="A6:A21" si="2">SUM(A5,1)</f>
        <v>3</v>
      </c>
      <c r="B6" s="6">
        <f t="shared" ref="B6:C19" si="3">SUM(B5,2)</f>
        <v>4</v>
      </c>
      <c r="C6" s="6">
        <f t="shared" si="3"/>
        <v>6</v>
      </c>
      <c r="D6" s="7">
        <f t="shared" ref="D6:D12" si="4">_xlfn.FLOOR.PRECISE(D5+(D5*6%))</f>
        <v>1475</v>
      </c>
      <c r="F6">
        <f t="shared" si="1"/>
        <v>147</v>
      </c>
      <c r="G6">
        <f t="shared" si="0"/>
        <v>221</v>
      </c>
      <c r="H6">
        <f t="shared" si="0"/>
        <v>73</v>
      </c>
      <c r="I6">
        <f t="shared" si="0"/>
        <v>147</v>
      </c>
      <c r="J6">
        <f t="shared" si="0"/>
        <v>73</v>
      </c>
      <c r="K6">
        <f t="shared" si="0"/>
        <v>147</v>
      </c>
      <c r="L6">
        <v>260</v>
      </c>
    </row>
    <row r="7" spans="1:12" x14ac:dyDescent="0.35">
      <c r="A7" s="7">
        <f t="shared" si="2"/>
        <v>4</v>
      </c>
      <c r="B7" s="6">
        <f t="shared" si="3"/>
        <v>6</v>
      </c>
      <c r="C7" s="6">
        <f t="shared" si="3"/>
        <v>8</v>
      </c>
      <c r="D7" s="7">
        <f t="shared" si="4"/>
        <v>1563</v>
      </c>
      <c r="F7">
        <f t="shared" si="1"/>
        <v>156</v>
      </c>
      <c r="G7">
        <f t="shared" si="0"/>
        <v>234</v>
      </c>
      <c r="H7">
        <f t="shared" si="0"/>
        <v>78</v>
      </c>
      <c r="I7">
        <f t="shared" si="0"/>
        <v>156</v>
      </c>
      <c r="J7">
        <f t="shared" si="0"/>
        <v>78</v>
      </c>
      <c r="K7">
        <f t="shared" si="0"/>
        <v>156</v>
      </c>
      <c r="L7">
        <v>260</v>
      </c>
    </row>
    <row r="8" spans="1:12" x14ac:dyDescent="0.35">
      <c r="A8" s="7">
        <f t="shared" si="2"/>
        <v>5</v>
      </c>
      <c r="B8" s="6">
        <f t="shared" si="3"/>
        <v>8</v>
      </c>
      <c r="C8" s="6">
        <f t="shared" si="3"/>
        <v>10</v>
      </c>
      <c r="D8" s="7">
        <f t="shared" si="4"/>
        <v>1656</v>
      </c>
      <c r="F8">
        <f t="shared" si="1"/>
        <v>165</v>
      </c>
      <c r="G8">
        <f t="shared" si="0"/>
        <v>248</v>
      </c>
      <c r="H8">
        <f t="shared" si="0"/>
        <v>82</v>
      </c>
      <c r="I8">
        <f t="shared" si="0"/>
        <v>165</v>
      </c>
      <c r="J8">
        <f t="shared" si="0"/>
        <v>82</v>
      </c>
      <c r="K8">
        <f t="shared" si="0"/>
        <v>165</v>
      </c>
      <c r="L8">
        <v>260</v>
      </c>
    </row>
    <row r="9" spans="1:12" x14ac:dyDescent="0.35">
      <c r="A9" s="7">
        <f t="shared" si="2"/>
        <v>6</v>
      </c>
      <c r="B9" s="6">
        <f t="shared" si="3"/>
        <v>10</v>
      </c>
      <c r="C9" s="6">
        <f t="shared" si="3"/>
        <v>12</v>
      </c>
      <c r="D9" s="7">
        <f t="shared" si="4"/>
        <v>1755</v>
      </c>
      <c r="F9">
        <f t="shared" si="1"/>
        <v>175</v>
      </c>
      <c r="G9">
        <f t="shared" si="0"/>
        <v>263</v>
      </c>
      <c r="H9">
        <f t="shared" si="0"/>
        <v>87</v>
      </c>
      <c r="I9">
        <f t="shared" si="0"/>
        <v>175</v>
      </c>
      <c r="J9">
        <f t="shared" si="0"/>
        <v>87</v>
      </c>
      <c r="K9">
        <f t="shared" si="0"/>
        <v>175</v>
      </c>
      <c r="L9">
        <v>260</v>
      </c>
    </row>
    <row r="10" spans="1:12" x14ac:dyDescent="0.35">
      <c r="A10" s="7">
        <f t="shared" si="2"/>
        <v>7</v>
      </c>
      <c r="B10" s="6">
        <f t="shared" si="3"/>
        <v>12</v>
      </c>
      <c r="C10" s="6">
        <f t="shared" si="3"/>
        <v>14</v>
      </c>
      <c r="D10" s="7">
        <f t="shared" si="4"/>
        <v>1860</v>
      </c>
      <c r="F10">
        <f t="shared" si="1"/>
        <v>186</v>
      </c>
      <c r="G10">
        <f t="shared" si="0"/>
        <v>279</v>
      </c>
      <c r="H10">
        <f t="shared" si="0"/>
        <v>93</v>
      </c>
      <c r="I10">
        <f t="shared" si="0"/>
        <v>186</v>
      </c>
      <c r="J10">
        <f t="shared" si="0"/>
        <v>93</v>
      </c>
      <c r="K10">
        <f t="shared" si="0"/>
        <v>186</v>
      </c>
      <c r="L10">
        <v>260</v>
      </c>
    </row>
    <row r="11" spans="1:12" x14ac:dyDescent="0.35">
      <c r="A11" s="7">
        <f t="shared" si="2"/>
        <v>8</v>
      </c>
      <c r="B11" s="6">
        <f t="shared" si="3"/>
        <v>14</v>
      </c>
      <c r="C11" s="6">
        <f t="shared" si="3"/>
        <v>16</v>
      </c>
      <c r="D11" s="7">
        <f t="shared" si="4"/>
        <v>1971</v>
      </c>
      <c r="F11">
        <f t="shared" si="1"/>
        <v>197</v>
      </c>
      <c r="G11">
        <f t="shared" si="0"/>
        <v>295</v>
      </c>
      <c r="H11">
        <f t="shared" si="0"/>
        <v>98</v>
      </c>
      <c r="I11">
        <f t="shared" si="0"/>
        <v>197</v>
      </c>
      <c r="J11">
        <f t="shared" si="0"/>
        <v>98</v>
      </c>
      <c r="K11">
        <f t="shared" si="0"/>
        <v>197</v>
      </c>
      <c r="L11">
        <v>260</v>
      </c>
    </row>
    <row r="12" spans="1:12" x14ac:dyDescent="0.35">
      <c r="A12" s="7">
        <f t="shared" si="2"/>
        <v>9</v>
      </c>
      <c r="B12" s="6">
        <f t="shared" si="3"/>
        <v>16</v>
      </c>
      <c r="C12" s="6">
        <f t="shared" si="3"/>
        <v>18</v>
      </c>
      <c r="D12" s="7">
        <f t="shared" si="4"/>
        <v>2089</v>
      </c>
      <c r="F12">
        <f t="shared" si="1"/>
        <v>208</v>
      </c>
      <c r="G12">
        <f t="shared" si="0"/>
        <v>313</v>
      </c>
      <c r="H12">
        <f t="shared" si="0"/>
        <v>104</v>
      </c>
      <c r="I12">
        <f t="shared" si="0"/>
        <v>208</v>
      </c>
      <c r="J12">
        <f t="shared" si="0"/>
        <v>104</v>
      </c>
      <c r="K12">
        <f t="shared" si="0"/>
        <v>208</v>
      </c>
      <c r="L12">
        <v>260</v>
      </c>
    </row>
    <row r="13" spans="1:12" x14ac:dyDescent="0.35">
      <c r="A13" s="7">
        <f t="shared" si="2"/>
        <v>10</v>
      </c>
      <c r="B13" s="6">
        <f t="shared" si="3"/>
        <v>18</v>
      </c>
      <c r="C13" s="6">
        <f t="shared" si="3"/>
        <v>20</v>
      </c>
      <c r="D13" s="7">
        <f>_xlfn.FLOOR.PRECISE(D12+(D12*10%))</f>
        <v>2297</v>
      </c>
      <c r="F13">
        <f t="shared" si="1"/>
        <v>229</v>
      </c>
      <c r="G13">
        <f t="shared" si="0"/>
        <v>344</v>
      </c>
      <c r="H13">
        <f t="shared" si="0"/>
        <v>114</v>
      </c>
      <c r="I13">
        <f t="shared" si="0"/>
        <v>229</v>
      </c>
      <c r="J13">
        <f t="shared" si="0"/>
        <v>114</v>
      </c>
      <c r="K13">
        <f t="shared" si="0"/>
        <v>229</v>
      </c>
      <c r="L13">
        <v>260</v>
      </c>
    </row>
    <row r="14" spans="1:12" x14ac:dyDescent="0.35">
      <c r="A14" s="7">
        <f t="shared" si="2"/>
        <v>11</v>
      </c>
      <c r="B14" s="6">
        <f t="shared" si="3"/>
        <v>20</v>
      </c>
      <c r="C14" s="6">
        <f t="shared" si="3"/>
        <v>22</v>
      </c>
      <c r="D14" s="7">
        <f t="shared" ref="D14:D21" si="5">_xlfn.FLOOR.PRECISE(D13+(D13*10%))</f>
        <v>2526</v>
      </c>
      <c r="F14">
        <f t="shared" si="1"/>
        <v>252</v>
      </c>
      <c r="G14">
        <f t="shared" si="0"/>
        <v>378</v>
      </c>
      <c r="H14">
        <f t="shared" si="0"/>
        <v>126</v>
      </c>
      <c r="I14">
        <f t="shared" si="0"/>
        <v>252</v>
      </c>
      <c r="J14">
        <f t="shared" si="0"/>
        <v>126</v>
      </c>
      <c r="K14">
        <f t="shared" si="0"/>
        <v>252</v>
      </c>
      <c r="L14">
        <v>260</v>
      </c>
    </row>
    <row r="15" spans="1:12" x14ac:dyDescent="0.35">
      <c r="A15" s="7">
        <f t="shared" si="2"/>
        <v>12</v>
      </c>
      <c r="B15" s="6">
        <f t="shared" si="3"/>
        <v>22</v>
      </c>
      <c r="C15" s="6">
        <f t="shared" si="3"/>
        <v>24</v>
      </c>
      <c r="D15" s="7">
        <f t="shared" si="5"/>
        <v>2778</v>
      </c>
      <c r="F15">
        <f t="shared" si="1"/>
        <v>277</v>
      </c>
      <c r="G15">
        <f t="shared" si="0"/>
        <v>416</v>
      </c>
      <c r="H15">
        <f t="shared" si="0"/>
        <v>138</v>
      </c>
      <c r="I15">
        <f t="shared" si="0"/>
        <v>277</v>
      </c>
      <c r="J15">
        <f t="shared" si="0"/>
        <v>138</v>
      </c>
      <c r="K15">
        <f t="shared" si="0"/>
        <v>277</v>
      </c>
      <c r="L15">
        <v>260</v>
      </c>
    </row>
    <row r="16" spans="1:12" x14ac:dyDescent="0.35">
      <c r="A16" s="7">
        <f t="shared" si="2"/>
        <v>13</v>
      </c>
      <c r="B16" s="6">
        <f t="shared" si="3"/>
        <v>24</v>
      </c>
      <c r="C16" s="6">
        <f t="shared" si="3"/>
        <v>26</v>
      </c>
      <c r="D16" s="7">
        <f t="shared" si="5"/>
        <v>3055</v>
      </c>
      <c r="F16">
        <f t="shared" si="1"/>
        <v>305</v>
      </c>
      <c r="G16">
        <f t="shared" si="0"/>
        <v>458</v>
      </c>
      <c r="H16">
        <f t="shared" si="0"/>
        <v>152</v>
      </c>
      <c r="I16">
        <f t="shared" si="0"/>
        <v>305</v>
      </c>
      <c r="J16">
        <f t="shared" si="0"/>
        <v>152</v>
      </c>
      <c r="K16">
        <f t="shared" si="0"/>
        <v>305</v>
      </c>
      <c r="L16">
        <v>260</v>
      </c>
    </row>
    <row r="17" spans="1:12" x14ac:dyDescent="0.35">
      <c r="A17" s="7">
        <f t="shared" si="2"/>
        <v>14</v>
      </c>
      <c r="B17" s="6">
        <f t="shared" si="3"/>
        <v>26</v>
      </c>
      <c r="C17" s="6">
        <f t="shared" si="3"/>
        <v>28</v>
      </c>
      <c r="D17" s="7">
        <f t="shared" si="5"/>
        <v>3360</v>
      </c>
      <c r="F17">
        <f t="shared" si="1"/>
        <v>336</v>
      </c>
      <c r="G17">
        <f t="shared" si="0"/>
        <v>504</v>
      </c>
      <c r="H17">
        <f t="shared" si="0"/>
        <v>168</v>
      </c>
      <c r="I17">
        <f t="shared" si="0"/>
        <v>336</v>
      </c>
      <c r="J17">
        <f t="shared" si="0"/>
        <v>168</v>
      </c>
      <c r="K17">
        <f t="shared" si="0"/>
        <v>336</v>
      </c>
      <c r="L17">
        <v>260</v>
      </c>
    </row>
    <row r="18" spans="1:12" x14ac:dyDescent="0.35">
      <c r="A18" s="7">
        <f t="shared" si="2"/>
        <v>15</v>
      </c>
      <c r="B18" s="6">
        <f t="shared" si="3"/>
        <v>28</v>
      </c>
      <c r="C18" s="6">
        <f t="shared" si="3"/>
        <v>30</v>
      </c>
      <c r="D18" s="7">
        <f t="shared" si="5"/>
        <v>3696</v>
      </c>
      <c r="F18">
        <f t="shared" si="1"/>
        <v>369</v>
      </c>
      <c r="G18">
        <f t="shared" si="0"/>
        <v>554</v>
      </c>
      <c r="H18">
        <f t="shared" si="0"/>
        <v>184</v>
      </c>
      <c r="I18">
        <f t="shared" si="0"/>
        <v>369</v>
      </c>
      <c r="J18">
        <f t="shared" si="0"/>
        <v>184</v>
      </c>
      <c r="K18">
        <f t="shared" si="0"/>
        <v>369</v>
      </c>
      <c r="L18">
        <v>260</v>
      </c>
    </row>
    <row r="19" spans="1:12" x14ac:dyDescent="0.35">
      <c r="A19" s="7">
        <f t="shared" si="2"/>
        <v>16</v>
      </c>
      <c r="B19" s="6">
        <f t="shared" si="3"/>
        <v>30</v>
      </c>
      <c r="C19" s="6">
        <f t="shared" si="3"/>
        <v>32</v>
      </c>
      <c r="D19" s="7">
        <f t="shared" si="5"/>
        <v>4065</v>
      </c>
      <c r="F19">
        <f t="shared" si="1"/>
        <v>406</v>
      </c>
      <c r="G19">
        <f t="shared" si="0"/>
        <v>609</v>
      </c>
      <c r="H19">
        <f t="shared" si="0"/>
        <v>203</v>
      </c>
      <c r="I19">
        <f t="shared" si="0"/>
        <v>406</v>
      </c>
      <c r="J19">
        <f t="shared" si="0"/>
        <v>203</v>
      </c>
      <c r="K19">
        <f t="shared" si="0"/>
        <v>406</v>
      </c>
      <c r="L19">
        <v>260</v>
      </c>
    </row>
    <row r="20" spans="1:12" x14ac:dyDescent="0.35">
      <c r="A20" s="7">
        <f t="shared" si="2"/>
        <v>17</v>
      </c>
      <c r="B20" s="6">
        <f>SUM(B19,2)</f>
        <v>32</v>
      </c>
      <c r="C20" s="6">
        <f>SUM(C19,2)</f>
        <v>34</v>
      </c>
      <c r="D20" s="7">
        <f t="shared" si="5"/>
        <v>4471</v>
      </c>
      <c r="F20">
        <f t="shared" si="1"/>
        <v>447</v>
      </c>
      <c r="G20">
        <f t="shared" si="1"/>
        <v>670</v>
      </c>
      <c r="H20">
        <f t="shared" si="1"/>
        <v>223</v>
      </c>
      <c r="I20">
        <f t="shared" si="1"/>
        <v>447</v>
      </c>
      <c r="J20">
        <f t="shared" si="1"/>
        <v>223</v>
      </c>
      <c r="K20">
        <f t="shared" si="1"/>
        <v>447</v>
      </c>
      <c r="L20">
        <v>260</v>
      </c>
    </row>
    <row r="21" spans="1:12" x14ac:dyDescent="0.35">
      <c r="A21" s="7">
        <f t="shared" si="2"/>
        <v>18</v>
      </c>
      <c r="B21" s="6">
        <f t="shared" ref="B21:C21" si="6">SUM(B20,2)</f>
        <v>34</v>
      </c>
      <c r="C21" s="6">
        <f t="shared" si="6"/>
        <v>36</v>
      </c>
      <c r="D21" s="7">
        <f t="shared" si="5"/>
        <v>4918</v>
      </c>
      <c r="F21">
        <f t="shared" si="1"/>
        <v>491</v>
      </c>
      <c r="G21">
        <f t="shared" si="1"/>
        <v>737</v>
      </c>
      <c r="H21">
        <f t="shared" si="1"/>
        <v>245</v>
      </c>
      <c r="I21">
        <f t="shared" si="1"/>
        <v>491</v>
      </c>
      <c r="J21">
        <f t="shared" si="1"/>
        <v>245</v>
      </c>
      <c r="K21">
        <f t="shared" si="1"/>
        <v>491</v>
      </c>
      <c r="L21">
        <v>260</v>
      </c>
    </row>
  </sheetData>
  <pageMargins left="0.7" right="0.7" top="0.75" bottom="0.75" header="0.3" footer="0.3"/>
  <pageSetup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workbookViewId="0">
      <selection activeCell="A7" sqref="A7:XFD7"/>
    </sheetView>
  </sheetViews>
  <sheetFormatPr defaultRowHeight="14.5" x14ac:dyDescent="0.35"/>
  <cols>
    <col min="4" max="4" width="31.6328125" bestFit="1" customWidth="1"/>
    <col min="5" max="5" width="11.6328125" bestFit="1" customWidth="1"/>
    <col min="6" max="6" width="15.90625" customWidth="1"/>
    <col min="7" max="7" width="13.08984375" customWidth="1"/>
    <col min="8" max="8" width="10.6328125" customWidth="1"/>
    <col min="9" max="9" width="9.36328125" customWidth="1"/>
    <col min="10" max="10" width="13.08984375" bestFit="1" customWidth="1"/>
    <col min="11" max="11" width="19.08984375" bestFit="1" customWidth="1"/>
    <col min="12" max="12" width="24.90625" bestFit="1" customWidth="1"/>
    <col min="18" max="18" width="10.36328125" bestFit="1" customWidth="1"/>
  </cols>
  <sheetData>
    <row r="1" spans="1:12" s="1" customFormat="1" x14ac:dyDescent="0.35">
      <c r="A1" s="1" t="s">
        <v>18</v>
      </c>
    </row>
    <row r="2" spans="1:12" s="1" customFormat="1" x14ac:dyDescent="0.35">
      <c r="A2" s="4" t="s">
        <v>0</v>
      </c>
      <c r="B2" s="5" t="s">
        <v>21</v>
      </c>
      <c r="C2" s="5"/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20</v>
      </c>
      <c r="L2" s="1" t="s">
        <v>8</v>
      </c>
    </row>
    <row r="3" spans="1:12" s="9" customFormat="1" x14ac:dyDescent="0.35">
      <c r="A3" s="8"/>
      <c r="B3" s="8"/>
      <c r="C3" s="8"/>
      <c r="D3" s="8"/>
      <c r="F3" s="10">
        <v>0.1</v>
      </c>
      <c r="G3" s="10">
        <v>0.15</v>
      </c>
      <c r="H3" s="10">
        <v>0.05</v>
      </c>
      <c r="I3" s="10">
        <v>0.1</v>
      </c>
      <c r="J3" s="10">
        <v>0.05</v>
      </c>
      <c r="K3" s="10">
        <v>0.1</v>
      </c>
    </row>
    <row r="4" spans="1:12" x14ac:dyDescent="0.35">
      <c r="A4" s="7">
        <v>1</v>
      </c>
      <c r="B4" s="6">
        <v>0</v>
      </c>
      <c r="C4" s="6">
        <v>2</v>
      </c>
      <c r="D4" s="7">
        <v>1160</v>
      </c>
      <c r="H4">
        <f t="shared" ref="H4:K19" si="0">_xlfn.FLOOR.PRECISE($D4*H$3)</f>
        <v>58</v>
      </c>
      <c r="I4">
        <f t="shared" si="0"/>
        <v>116</v>
      </c>
      <c r="J4">
        <f t="shared" si="0"/>
        <v>58</v>
      </c>
      <c r="K4">
        <f t="shared" si="0"/>
        <v>116</v>
      </c>
      <c r="L4">
        <v>260</v>
      </c>
    </row>
    <row r="5" spans="1:12" x14ac:dyDescent="0.35">
      <c r="A5" s="7">
        <f>SUM(A4,1)</f>
        <v>2</v>
      </c>
      <c r="B5" s="6">
        <f>SUM(B4,2)</f>
        <v>2</v>
      </c>
      <c r="C5" s="6">
        <f>SUM(C4,2)</f>
        <v>4</v>
      </c>
      <c r="D5" s="7">
        <f>_xlfn.FLOOR.PRECISE(D4+(D4*6%))</f>
        <v>1229</v>
      </c>
      <c r="H5">
        <f t="shared" si="0"/>
        <v>61</v>
      </c>
      <c r="I5">
        <f t="shared" si="0"/>
        <v>122</v>
      </c>
      <c r="J5">
        <f t="shared" si="0"/>
        <v>61</v>
      </c>
      <c r="K5">
        <f t="shared" si="0"/>
        <v>122</v>
      </c>
      <c r="L5">
        <v>260</v>
      </c>
    </row>
    <row r="6" spans="1:12" x14ac:dyDescent="0.35">
      <c r="A6" s="7">
        <f t="shared" ref="A6:A21" si="1">SUM(A5,1)</f>
        <v>3</v>
      </c>
      <c r="B6" s="6">
        <f t="shared" ref="B6:C19" si="2">SUM(B5,2)</f>
        <v>4</v>
      </c>
      <c r="C6" s="6">
        <f t="shared" si="2"/>
        <v>6</v>
      </c>
      <c r="D6" s="7">
        <f t="shared" ref="D6:D12" si="3">_xlfn.FLOOR.PRECISE(D5+(D5*6%))</f>
        <v>1302</v>
      </c>
      <c r="H6">
        <f t="shared" si="0"/>
        <v>65</v>
      </c>
      <c r="I6">
        <f t="shared" si="0"/>
        <v>130</v>
      </c>
      <c r="J6">
        <f t="shared" si="0"/>
        <v>65</v>
      </c>
      <c r="K6">
        <f t="shared" si="0"/>
        <v>130</v>
      </c>
      <c r="L6">
        <v>260</v>
      </c>
    </row>
    <row r="7" spans="1:12" x14ac:dyDescent="0.35">
      <c r="A7" s="7">
        <f t="shared" si="1"/>
        <v>4</v>
      </c>
      <c r="B7" s="6">
        <f t="shared" si="2"/>
        <v>6</v>
      </c>
      <c r="C7" s="6">
        <f t="shared" si="2"/>
        <v>8</v>
      </c>
      <c r="D7" s="7">
        <f t="shared" si="3"/>
        <v>1380</v>
      </c>
      <c r="H7">
        <f t="shared" si="0"/>
        <v>69</v>
      </c>
      <c r="I7">
        <f t="shared" si="0"/>
        <v>138</v>
      </c>
      <c r="J7">
        <f t="shared" si="0"/>
        <v>69</v>
      </c>
      <c r="K7">
        <f t="shared" si="0"/>
        <v>138</v>
      </c>
      <c r="L7">
        <v>260</v>
      </c>
    </row>
    <row r="8" spans="1:12" x14ac:dyDescent="0.35">
      <c r="A8" s="7">
        <f t="shared" si="1"/>
        <v>5</v>
      </c>
      <c r="B8" s="6">
        <f t="shared" si="2"/>
        <v>8</v>
      </c>
      <c r="C8" s="6">
        <f t="shared" si="2"/>
        <v>10</v>
      </c>
      <c r="D8" s="7">
        <f t="shared" si="3"/>
        <v>1462</v>
      </c>
      <c r="H8">
        <f t="shared" si="0"/>
        <v>73</v>
      </c>
      <c r="I8">
        <f t="shared" si="0"/>
        <v>146</v>
      </c>
      <c r="J8">
        <f t="shared" si="0"/>
        <v>73</v>
      </c>
      <c r="K8">
        <f t="shared" si="0"/>
        <v>146</v>
      </c>
      <c r="L8">
        <v>260</v>
      </c>
    </row>
    <row r="9" spans="1:12" x14ac:dyDescent="0.35">
      <c r="A9" s="7">
        <f t="shared" si="1"/>
        <v>6</v>
      </c>
      <c r="B9" s="6">
        <f t="shared" si="2"/>
        <v>10</v>
      </c>
      <c r="C9" s="6">
        <f t="shared" si="2"/>
        <v>12</v>
      </c>
      <c r="D9" s="7">
        <f t="shared" si="3"/>
        <v>1549</v>
      </c>
      <c r="H9">
        <f t="shared" si="0"/>
        <v>77</v>
      </c>
      <c r="I9">
        <f t="shared" si="0"/>
        <v>154</v>
      </c>
      <c r="J9">
        <f t="shared" si="0"/>
        <v>77</v>
      </c>
      <c r="K9">
        <f t="shared" si="0"/>
        <v>154</v>
      </c>
      <c r="L9">
        <v>260</v>
      </c>
    </row>
    <row r="10" spans="1:12" x14ac:dyDescent="0.35">
      <c r="A10" s="7">
        <f t="shared" si="1"/>
        <v>7</v>
      </c>
      <c r="B10" s="6">
        <f t="shared" si="2"/>
        <v>12</v>
      </c>
      <c r="C10" s="6">
        <f t="shared" si="2"/>
        <v>14</v>
      </c>
      <c r="D10" s="7">
        <f t="shared" si="3"/>
        <v>1641</v>
      </c>
      <c r="H10">
        <f t="shared" si="0"/>
        <v>82</v>
      </c>
      <c r="I10">
        <f t="shared" si="0"/>
        <v>164</v>
      </c>
      <c r="J10">
        <f t="shared" si="0"/>
        <v>82</v>
      </c>
      <c r="K10">
        <f t="shared" si="0"/>
        <v>164</v>
      </c>
      <c r="L10">
        <v>260</v>
      </c>
    </row>
    <row r="11" spans="1:12" x14ac:dyDescent="0.35">
      <c r="A11" s="7">
        <f t="shared" si="1"/>
        <v>8</v>
      </c>
      <c r="B11" s="6">
        <f t="shared" si="2"/>
        <v>14</v>
      </c>
      <c r="C11" s="6">
        <f t="shared" si="2"/>
        <v>16</v>
      </c>
      <c r="D11" s="7">
        <f t="shared" si="3"/>
        <v>1739</v>
      </c>
      <c r="H11">
        <f t="shared" si="0"/>
        <v>86</v>
      </c>
      <c r="I11">
        <f t="shared" si="0"/>
        <v>173</v>
      </c>
      <c r="J11">
        <f t="shared" si="0"/>
        <v>86</v>
      </c>
      <c r="K11">
        <f t="shared" si="0"/>
        <v>173</v>
      </c>
      <c r="L11">
        <v>260</v>
      </c>
    </row>
    <row r="12" spans="1:12" x14ac:dyDescent="0.35">
      <c r="A12" s="7">
        <f t="shared" si="1"/>
        <v>9</v>
      </c>
      <c r="B12" s="6">
        <f t="shared" si="2"/>
        <v>16</v>
      </c>
      <c r="C12" s="6">
        <f t="shared" si="2"/>
        <v>18</v>
      </c>
      <c r="D12" s="7">
        <f t="shared" si="3"/>
        <v>1843</v>
      </c>
      <c r="H12">
        <f t="shared" si="0"/>
        <v>92</v>
      </c>
      <c r="I12">
        <f t="shared" si="0"/>
        <v>184</v>
      </c>
      <c r="J12">
        <f t="shared" si="0"/>
        <v>92</v>
      </c>
      <c r="K12">
        <f t="shared" si="0"/>
        <v>184</v>
      </c>
      <c r="L12">
        <v>260</v>
      </c>
    </row>
    <row r="13" spans="1:12" x14ac:dyDescent="0.35">
      <c r="A13" s="7">
        <f t="shared" si="1"/>
        <v>10</v>
      </c>
      <c r="B13" s="6">
        <f t="shared" si="2"/>
        <v>18</v>
      </c>
      <c r="C13" s="6">
        <f t="shared" si="2"/>
        <v>20</v>
      </c>
      <c r="D13" s="7">
        <f>_xlfn.FLOOR.PRECISE(D12+(D12*10%))</f>
        <v>2027</v>
      </c>
      <c r="H13">
        <f t="shared" si="0"/>
        <v>101</v>
      </c>
      <c r="I13">
        <f t="shared" si="0"/>
        <v>202</v>
      </c>
      <c r="J13">
        <f t="shared" si="0"/>
        <v>101</v>
      </c>
      <c r="K13">
        <f t="shared" si="0"/>
        <v>202</v>
      </c>
      <c r="L13">
        <v>260</v>
      </c>
    </row>
    <row r="14" spans="1:12" x14ac:dyDescent="0.35">
      <c r="A14" s="7">
        <f t="shared" si="1"/>
        <v>11</v>
      </c>
      <c r="B14" s="6">
        <f t="shared" si="2"/>
        <v>20</v>
      </c>
      <c r="C14" s="6">
        <f t="shared" si="2"/>
        <v>22</v>
      </c>
      <c r="D14" s="7">
        <f t="shared" ref="D14:D21" si="4">_xlfn.FLOOR.PRECISE(D13+(D13*10%))</f>
        <v>2229</v>
      </c>
      <c r="H14">
        <f t="shared" si="0"/>
        <v>111</v>
      </c>
      <c r="I14">
        <f t="shared" si="0"/>
        <v>222</v>
      </c>
      <c r="J14">
        <f t="shared" si="0"/>
        <v>111</v>
      </c>
      <c r="K14">
        <f t="shared" si="0"/>
        <v>222</v>
      </c>
      <c r="L14">
        <v>260</v>
      </c>
    </row>
    <row r="15" spans="1:12" x14ac:dyDescent="0.35">
      <c r="A15" s="7">
        <f t="shared" si="1"/>
        <v>12</v>
      </c>
      <c r="B15" s="6">
        <f t="shared" si="2"/>
        <v>22</v>
      </c>
      <c r="C15" s="6">
        <f t="shared" si="2"/>
        <v>24</v>
      </c>
      <c r="D15" s="7">
        <f t="shared" si="4"/>
        <v>2451</v>
      </c>
      <c r="H15">
        <f t="shared" si="0"/>
        <v>122</v>
      </c>
      <c r="I15">
        <f t="shared" si="0"/>
        <v>245</v>
      </c>
      <c r="J15">
        <f t="shared" si="0"/>
        <v>122</v>
      </c>
      <c r="K15">
        <f t="shared" si="0"/>
        <v>245</v>
      </c>
      <c r="L15">
        <v>260</v>
      </c>
    </row>
    <row r="16" spans="1:12" x14ac:dyDescent="0.35">
      <c r="A16" s="7">
        <f t="shared" si="1"/>
        <v>13</v>
      </c>
      <c r="B16" s="6">
        <f t="shared" si="2"/>
        <v>24</v>
      </c>
      <c r="C16" s="6">
        <f t="shared" si="2"/>
        <v>26</v>
      </c>
      <c r="D16" s="7">
        <f t="shared" si="4"/>
        <v>2696</v>
      </c>
      <c r="H16">
        <f t="shared" si="0"/>
        <v>134</v>
      </c>
      <c r="I16">
        <f t="shared" si="0"/>
        <v>269</v>
      </c>
      <c r="J16">
        <f t="shared" si="0"/>
        <v>134</v>
      </c>
      <c r="K16">
        <f t="shared" si="0"/>
        <v>269</v>
      </c>
      <c r="L16">
        <v>260</v>
      </c>
    </row>
    <row r="17" spans="1:12" x14ac:dyDescent="0.35">
      <c r="A17" s="7">
        <f t="shared" si="1"/>
        <v>14</v>
      </c>
      <c r="B17" s="6">
        <f t="shared" si="2"/>
        <v>26</v>
      </c>
      <c r="C17" s="6">
        <f t="shared" si="2"/>
        <v>28</v>
      </c>
      <c r="D17" s="7">
        <f t="shared" si="4"/>
        <v>2965</v>
      </c>
      <c r="H17">
        <f t="shared" si="0"/>
        <v>148</v>
      </c>
      <c r="I17">
        <f t="shared" si="0"/>
        <v>296</v>
      </c>
      <c r="J17">
        <f t="shared" si="0"/>
        <v>148</v>
      </c>
      <c r="K17">
        <f t="shared" si="0"/>
        <v>296</v>
      </c>
      <c r="L17">
        <v>260</v>
      </c>
    </row>
    <row r="18" spans="1:12" x14ac:dyDescent="0.35">
      <c r="A18" s="7">
        <f t="shared" si="1"/>
        <v>15</v>
      </c>
      <c r="B18" s="6">
        <f t="shared" si="2"/>
        <v>28</v>
      </c>
      <c r="C18" s="6">
        <f t="shared" si="2"/>
        <v>30</v>
      </c>
      <c r="D18" s="7">
        <f t="shared" si="4"/>
        <v>3261</v>
      </c>
      <c r="H18">
        <f t="shared" si="0"/>
        <v>163</v>
      </c>
      <c r="I18">
        <f t="shared" si="0"/>
        <v>326</v>
      </c>
      <c r="J18">
        <f t="shared" si="0"/>
        <v>163</v>
      </c>
      <c r="K18">
        <f t="shared" si="0"/>
        <v>326</v>
      </c>
      <c r="L18">
        <v>260</v>
      </c>
    </row>
    <row r="19" spans="1:12" x14ac:dyDescent="0.35">
      <c r="A19" s="7">
        <f t="shared" si="1"/>
        <v>16</v>
      </c>
      <c r="B19" s="6">
        <f t="shared" si="2"/>
        <v>30</v>
      </c>
      <c r="C19" s="6">
        <f t="shared" si="2"/>
        <v>32</v>
      </c>
      <c r="D19" s="7">
        <f t="shared" si="4"/>
        <v>3587</v>
      </c>
      <c r="H19">
        <f t="shared" si="0"/>
        <v>179</v>
      </c>
      <c r="I19">
        <f t="shared" si="0"/>
        <v>358</v>
      </c>
      <c r="J19">
        <f t="shared" si="0"/>
        <v>179</v>
      </c>
      <c r="K19">
        <f t="shared" si="0"/>
        <v>358</v>
      </c>
      <c r="L19">
        <v>260</v>
      </c>
    </row>
    <row r="20" spans="1:12" x14ac:dyDescent="0.35">
      <c r="A20" s="7">
        <f t="shared" si="1"/>
        <v>17</v>
      </c>
      <c r="B20" s="6">
        <f>SUM(B19,2)</f>
        <v>32</v>
      </c>
      <c r="C20" s="6">
        <f>SUM(C19,2)</f>
        <v>34</v>
      </c>
      <c r="D20" s="7">
        <f t="shared" si="4"/>
        <v>3945</v>
      </c>
      <c r="H20">
        <f t="shared" ref="H20:K21" si="5">_xlfn.FLOOR.PRECISE($D20*H$3)</f>
        <v>197</v>
      </c>
      <c r="I20">
        <f t="shared" si="5"/>
        <v>394</v>
      </c>
      <c r="J20">
        <f t="shared" si="5"/>
        <v>197</v>
      </c>
      <c r="K20">
        <f t="shared" si="5"/>
        <v>394</v>
      </c>
      <c r="L20">
        <v>260</v>
      </c>
    </row>
    <row r="21" spans="1:12" x14ac:dyDescent="0.35">
      <c r="A21" s="7">
        <f t="shared" si="1"/>
        <v>18</v>
      </c>
      <c r="B21" s="6">
        <f t="shared" ref="B21:C21" si="6">SUM(B20,2)</f>
        <v>34</v>
      </c>
      <c r="C21" s="6">
        <f t="shared" si="6"/>
        <v>36</v>
      </c>
      <c r="D21" s="7">
        <f t="shared" si="4"/>
        <v>4339</v>
      </c>
      <c r="H21">
        <f t="shared" si="5"/>
        <v>216</v>
      </c>
      <c r="I21">
        <f t="shared" si="5"/>
        <v>433</v>
      </c>
      <c r="J21">
        <f t="shared" si="5"/>
        <v>216</v>
      </c>
      <c r="K21">
        <f t="shared" si="5"/>
        <v>433</v>
      </c>
      <c r="L21">
        <v>260</v>
      </c>
    </row>
  </sheetData>
  <pageMargins left="0.7" right="0.7" top="0.75" bottom="0.75" header="0.3" footer="0.3"/>
  <pageSetup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workbookViewId="0">
      <selection activeCell="D5" sqref="D5"/>
    </sheetView>
  </sheetViews>
  <sheetFormatPr defaultRowHeight="14.5" x14ac:dyDescent="0.35"/>
  <cols>
    <col min="4" max="4" width="31.6328125" bestFit="1" customWidth="1"/>
    <col min="5" max="5" width="11.6328125" bestFit="1" customWidth="1"/>
    <col min="6" max="6" width="15.90625" customWidth="1"/>
    <col min="7" max="7" width="13.08984375" customWidth="1"/>
    <col min="8" max="8" width="10.6328125" customWidth="1"/>
    <col min="9" max="9" width="9.36328125" customWidth="1"/>
    <col min="10" max="10" width="13.08984375" bestFit="1" customWidth="1"/>
    <col min="11" max="11" width="19.08984375" bestFit="1" customWidth="1"/>
    <col min="12" max="12" width="24.90625" bestFit="1" customWidth="1"/>
    <col min="18" max="18" width="10.36328125" bestFit="1" customWidth="1"/>
  </cols>
  <sheetData>
    <row r="1" spans="1:12" s="1" customFormat="1" x14ac:dyDescent="0.35">
      <c r="A1" s="1" t="s">
        <v>19</v>
      </c>
    </row>
    <row r="2" spans="1:12" s="1" customFormat="1" x14ac:dyDescent="0.35">
      <c r="A2" s="4" t="s">
        <v>0</v>
      </c>
      <c r="B2" s="5" t="s">
        <v>21</v>
      </c>
      <c r="C2" s="5"/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20</v>
      </c>
      <c r="L2" s="1" t="s">
        <v>8</v>
      </c>
    </row>
    <row r="3" spans="1:12" s="9" customFormat="1" x14ac:dyDescent="0.35">
      <c r="A3" s="8"/>
      <c r="B3" s="8"/>
      <c r="C3" s="8"/>
      <c r="D3" s="8"/>
      <c r="F3" s="10">
        <v>0.1</v>
      </c>
      <c r="G3" s="10">
        <v>0.15</v>
      </c>
      <c r="H3" s="10">
        <v>0.05</v>
      </c>
      <c r="I3" s="10">
        <v>0.1</v>
      </c>
      <c r="J3" s="10">
        <v>0.05</v>
      </c>
      <c r="K3" s="10">
        <v>0.1</v>
      </c>
    </row>
    <row r="4" spans="1:12" x14ac:dyDescent="0.35">
      <c r="A4" s="7">
        <v>1</v>
      </c>
      <c r="B4" s="6">
        <v>0</v>
      </c>
      <c r="C4" s="6">
        <v>2</v>
      </c>
      <c r="D4" s="7">
        <v>1109</v>
      </c>
      <c r="H4">
        <f t="shared" ref="H4:K19" si="0">_xlfn.FLOOR.PRECISE($D4*H$3)</f>
        <v>55</v>
      </c>
      <c r="I4">
        <f t="shared" si="0"/>
        <v>110</v>
      </c>
      <c r="J4">
        <f t="shared" si="0"/>
        <v>55</v>
      </c>
      <c r="K4">
        <f t="shared" si="0"/>
        <v>110</v>
      </c>
      <c r="L4">
        <v>260</v>
      </c>
    </row>
    <row r="5" spans="1:12" x14ac:dyDescent="0.35">
      <c r="A5" s="7">
        <f>SUM(A4,1)</f>
        <v>2</v>
      </c>
      <c r="B5" s="6">
        <f>SUM(B4,2)</f>
        <v>2</v>
      </c>
      <c r="C5" s="6">
        <f>SUM(C4,2)</f>
        <v>4</v>
      </c>
      <c r="D5" s="7">
        <f>_xlfn.FLOOR.PRECISE(D4+(D4*6%))</f>
        <v>1175</v>
      </c>
      <c r="H5">
        <f t="shared" si="0"/>
        <v>58</v>
      </c>
      <c r="I5">
        <f t="shared" si="0"/>
        <v>117</v>
      </c>
      <c r="J5">
        <f t="shared" si="0"/>
        <v>58</v>
      </c>
      <c r="K5">
        <f t="shared" si="0"/>
        <v>117</v>
      </c>
      <c r="L5">
        <v>260</v>
      </c>
    </row>
    <row r="6" spans="1:12" x14ac:dyDescent="0.35">
      <c r="A6" s="7">
        <f t="shared" ref="A6:A21" si="1">SUM(A5,1)</f>
        <v>3</v>
      </c>
      <c r="B6" s="6">
        <f t="shared" ref="B6:C19" si="2">SUM(B5,2)</f>
        <v>4</v>
      </c>
      <c r="C6" s="6">
        <f t="shared" si="2"/>
        <v>6</v>
      </c>
      <c r="D6" s="7">
        <f t="shared" ref="D6:D12" si="3">_xlfn.FLOOR.PRECISE(D5+(D5*6%))</f>
        <v>1245</v>
      </c>
      <c r="H6">
        <f t="shared" si="0"/>
        <v>62</v>
      </c>
      <c r="I6">
        <f t="shared" si="0"/>
        <v>124</v>
      </c>
      <c r="J6">
        <f t="shared" si="0"/>
        <v>62</v>
      </c>
      <c r="K6">
        <f t="shared" si="0"/>
        <v>124</v>
      </c>
      <c r="L6">
        <v>260</v>
      </c>
    </row>
    <row r="7" spans="1:12" x14ac:dyDescent="0.35">
      <c r="A7" s="7">
        <f t="shared" si="1"/>
        <v>4</v>
      </c>
      <c r="B7" s="6">
        <f t="shared" si="2"/>
        <v>6</v>
      </c>
      <c r="C7" s="6">
        <f t="shared" si="2"/>
        <v>8</v>
      </c>
      <c r="D7" s="7">
        <f t="shared" si="3"/>
        <v>1319</v>
      </c>
      <c r="H7">
        <f t="shared" si="0"/>
        <v>65</v>
      </c>
      <c r="I7">
        <f t="shared" si="0"/>
        <v>131</v>
      </c>
      <c r="J7">
        <f t="shared" si="0"/>
        <v>65</v>
      </c>
      <c r="K7">
        <f t="shared" si="0"/>
        <v>131</v>
      </c>
      <c r="L7">
        <v>260</v>
      </c>
    </row>
    <row r="8" spans="1:12" x14ac:dyDescent="0.35">
      <c r="A8" s="7">
        <f t="shared" si="1"/>
        <v>5</v>
      </c>
      <c r="B8" s="6">
        <f t="shared" si="2"/>
        <v>8</v>
      </c>
      <c r="C8" s="6">
        <f t="shared" si="2"/>
        <v>10</v>
      </c>
      <c r="D8" s="7">
        <f t="shared" si="3"/>
        <v>1398</v>
      </c>
      <c r="H8">
        <f t="shared" si="0"/>
        <v>69</v>
      </c>
      <c r="I8">
        <f t="shared" si="0"/>
        <v>139</v>
      </c>
      <c r="J8">
        <f t="shared" si="0"/>
        <v>69</v>
      </c>
      <c r="K8">
        <f t="shared" si="0"/>
        <v>139</v>
      </c>
      <c r="L8">
        <v>260</v>
      </c>
    </row>
    <row r="9" spans="1:12" x14ac:dyDescent="0.35">
      <c r="A9" s="7">
        <f t="shared" si="1"/>
        <v>6</v>
      </c>
      <c r="B9" s="6">
        <f t="shared" si="2"/>
        <v>10</v>
      </c>
      <c r="C9" s="6">
        <f t="shared" si="2"/>
        <v>12</v>
      </c>
      <c r="D9" s="7">
        <f t="shared" si="3"/>
        <v>1481</v>
      </c>
      <c r="H9">
        <f t="shared" si="0"/>
        <v>74</v>
      </c>
      <c r="I9">
        <f t="shared" si="0"/>
        <v>148</v>
      </c>
      <c r="J9">
        <f t="shared" si="0"/>
        <v>74</v>
      </c>
      <c r="K9">
        <f t="shared" si="0"/>
        <v>148</v>
      </c>
      <c r="L9">
        <v>260</v>
      </c>
    </row>
    <row r="10" spans="1:12" x14ac:dyDescent="0.35">
      <c r="A10" s="7">
        <f t="shared" si="1"/>
        <v>7</v>
      </c>
      <c r="B10" s="6">
        <f t="shared" si="2"/>
        <v>12</v>
      </c>
      <c r="C10" s="6">
        <f t="shared" si="2"/>
        <v>14</v>
      </c>
      <c r="D10" s="7">
        <f t="shared" si="3"/>
        <v>1569</v>
      </c>
      <c r="H10">
        <f t="shared" si="0"/>
        <v>78</v>
      </c>
      <c r="I10">
        <f t="shared" si="0"/>
        <v>156</v>
      </c>
      <c r="J10">
        <f t="shared" si="0"/>
        <v>78</v>
      </c>
      <c r="K10">
        <f t="shared" si="0"/>
        <v>156</v>
      </c>
      <c r="L10">
        <v>260</v>
      </c>
    </row>
    <row r="11" spans="1:12" x14ac:dyDescent="0.35">
      <c r="A11" s="7">
        <f t="shared" si="1"/>
        <v>8</v>
      </c>
      <c r="B11" s="6">
        <f t="shared" si="2"/>
        <v>14</v>
      </c>
      <c r="C11" s="6">
        <f t="shared" si="2"/>
        <v>16</v>
      </c>
      <c r="D11" s="7">
        <f t="shared" si="3"/>
        <v>1663</v>
      </c>
      <c r="H11">
        <f t="shared" si="0"/>
        <v>83</v>
      </c>
      <c r="I11">
        <f t="shared" si="0"/>
        <v>166</v>
      </c>
      <c r="J11">
        <f t="shared" si="0"/>
        <v>83</v>
      </c>
      <c r="K11">
        <f t="shared" si="0"/>
        <v>166</v>
      </c>
      <c r="L11">
        <v>260</v>
      </c>
    </row>
    <row r="12" spans="1:12" x14ac:dyDescent="0.35">
      <c r="A12" s="7">
        <f t="shared" si="1"/>
        <v>9</v>
      </c>
      <c r="B12" s="6">
        <f t="shared" si="2"/>
        <v>16</v>
      </c>
      <c r="C12" s="6">
        <f t="shared" si="2"/>
        <v>18</v>
      </c>
      <c r="D12" s="7">
        <f t="shared" si="3"/>
        <v>1762</v>
      </c>
      <c r="H12">
        <f t="shared" si="0"/>
        <v>88</v>
      </c>
      <c r="I12">
        <f t="shared" si="0"/>
        <v>176</v>
      </c>
      <c r="J12">
        <f t="shared" si="0"/>
        <v>88</v>
      </c>
      <c r="K12">
        <f t="shared" si="0"/>
        <v>176</v>
      </c>
      <c r="L12">
        <v>260</v>
      </c>
    </row>
    <row r="13" spans="1:12" x14ac:dyDescent="0.35">
      <c r="A13" s="7">
        <f t="shared" si="1"/>
        <v>10</v>
      </c>
      <c r="B13" s="6">
        <f t="shared" si="2"/>
        <v>18</v>
      </c>
      <c r="C13" s="6">
        <f t="shared" si="2"/>
        <v>20</v>
      </c>
      <c r="D13" s="7">
        <f>_xlfn.FLOOR.PRECISE(D12+(D12*10%))</f>
        <v>1938</v>
      </c>
      <c r="H13">
        <f t="shared" si="0"/>
        <v>96</v>
      </c>
      <c r="I13">
        <f t="shared" si="0"/>
        <v>193</v>
      </c>
      <c r="J13">
        <f t="shared" si="0"/>
        <v>96</v>
      </c>
      <c r="K13">
        <f t="shared" si="0"/>
        <v>193</v>
      </c>
      <c r="L13">
        <v>260</v>
      </c>
    </row>
    <row r="14" spans="1:12" x14ac:dyDescent="0.35">
      <c r="A14" s="7">
        <f t="shared" si="1"/>
        <v>11</v>
      </c>
      <c r="B14" s="6">
        <f t="shared" si="2"/>
        <v>20</v>
      </c>
      <c r="C14" s="6">
        <f t="shared" si="2"/>
        <v>22</v>
      </c>
      <c r="D14" s="7">
        <f t="shared" ref="D14:D21" si="4">_xlfn.FLOOR.PRECISE(D13+(D13*10%))</f>
        <v>2131</v>
      </c>
      <c r="H14">
        <f t="shared" si="0"/>
        <v>106</v>
      </c>
      <c r="I14">
        <f t="shared" si="0"/>
        <v>213</v>
      </c>
      <c r="J14">
        <f t="shared" si="0"/>
        <v>106</v>
      </c>
      <c r="K14">
        <f t="shared" si="0"/>
        <v>213</v>
      </c>
      <c r="L14">
        <v>260</v>
      </c>
    </row>
    <row r="15" spans="1:12" x14ac:dyDescent="0.35">
      <c r="A15" s="7">
        <f t="shared" si="1"/>
        <v>12</v>
      </c>
      <c r="B15" s="6">
        <f t="shared" si="2"/>
        <v>22</v>
      </c>
      <c r="C15" s="6">
        <f t="shared" si="2"/>
        <v>24</v>
      </c>
      <c r="D15" s="7">
        <f t="shared" si="4"/>
        <v>2344</v>
      </c>
      <c r="H15">
        <f t="shared" si="0"/>
        <v>117</v>
      </c>
      <c r="I15">
        <f t="shared" si="0"/>
        <v>234</v>
      </c>
      <c r="J15">
        <f t="shared" si="0"/>
        <v>117</v>
      </c>
      <c r="K15">
        <f t="shared" si="0"/>
        <v>234</v>
      </c>
      <c r="L15">
        <v>260</v>
      </c>
    </row>
    <row r="16" spans="1:12" x14ac:dyDescent="0.35">
      <c r="A16" s="7">
        <f t="shared" si="1"/>
        <v>13</v>
      </c>
      <c r="B16" s="6">
        <f t="shared" si="2"/>
        <v>24</v>
      </c>
      <c r="C16" s="6">
        <f t="shared" si="2"/>
        <v>26</v>
      </c>
      <c r="D16" s="7">
        <f t="shared" si="4"/>
        <v>2578</v>
      </c>
      <c r="H16">
        <f t="shared" si="0"/>
        <v>128</v>
      </c>
      <c r="I16">
        <f t="shared" si="0"/>
        <v>257</v>
      </c>
      <c r="J16">
        <f t="shared" si="0"/>
        <v>128</v>
      </c>
      <c r="K16">
        <f t="shared" si="0"/>
        <v>257</v>
      </c>
      <c r="L16">
        <v>260</v>
      </c>
    </row>
    <row r="17" spans="1:12" x14ac:dyDescent="0.35">
      <c r="A17" s="7">
        <f t="shared" si="1"/>
        <v>14</v>
      </c>
      <c r="B17" s="6">
        <f t="shared" si="2"/>
        <v>26</v>
      </c>
      <c r="C17" s="6">
        <f t="shared" si="2"/>
        <v>28</v>
      </c>
      <c r="D17" s="7">
        <f t="shared" si="4"/>
        <v>2835</v>
      </c>
      <c r="H17">
        <f t="shared" si="0"/>
        <v>141</v>
      </c>
      <c r="I17">
        <f t="shared" si="0"/>
        <v>283</v>
      </c>
      <c r="J17">
        <f t="shared" si="0"/>
        <v>141</v>
      </c>
      <c r="K17">
        <f t="shared" si="0"/>
        <v>283</v>
      </c>
      <c r="L17">
        <v>260</v>
      </c>
    </row>
    <row r="18" spans="1:12" x14ac:dyDescent="0.35">
      <c r="A18" s="7">
        <f t="shared" si="1"/>
        <v>15</v>
      </c>
      <c r="B18" s="6">
        <f t="shared" si="2"/>
        <v>28</v>
      </c>
      <c r="C18" s="6">
        <f t="shared" si="2"/>
        <v>30</v>
      </c>
      <c r="D18" s="7">
        <f t="shared" si="4"/>
        <v>3118</v>
      </c>
      <c r="H18">
        <f t="shared" si="0"/>
        <v>155</v>
      </c>
      <c r="I18">
        <f t="shared" si="0"/>
        <v>311</v>
      </c>
      <c r="J18">
        <f t="shared" si="0"/>
        <v>155</v>
      </c>
      <c r="K18">
        <f t="shared" si="0"/>
        <v>311</v>
      </c>
      <c r="L18">
        <v>260</v>
      </c>
    </row>
    <row r="19" spans="1:12" x14ac:dyDescent="0.35">
      <c r="A19" s="7">
        <f t="shared" si="1"/>
        <v>16</v>
      </c>
      <c r="B19" s="6">
        <f t="shared" si="2"/>
        <v>30</v>
      </c>
      <c r="C19" s="6">
        <f t="shared" si="2"/>
        <v>32</v>
      </c>
      <c r="D19" s="7">
        <f t="shared" si="4"/>
        <v>3429</v>
      </c>
      <c r="H19">
        <f t="shared" si="0"/>
        <v>171</v>
      </c>
      <c r="I19">
        <f t="shared" si="0"/>
        <v>342</v>
      </c>
      <c r="J19">
        <f t="shared" si="0"/>
        <v>171</v>
      </c>
      <c r="K19">
        <f t="shared" si="0"/>
        <v>342</v>
      </c>
      <c r="L19">
        <v>260</v>
      </c>
    </row>
    <row r="20" spans="1:12" x14ac:dyDescent="0.35">
      <c r="A20" s="7">
        <f t="shared" si="1"/>
        <v>17</v>
      </c>
      <c r="B20" s="6">
        <f>SUM(B19,2)</f>
        <v>32</v>
      </c>
      <c r="C20" s="6">
        <f>SUM(C19,2)</f>
        <v>34</v>
      </c>
      <c r="D20" s="7">
        <f t="shared" si="4"/>
        <v>3771</v>
      </c>
      <c r="H20">
        <f t="shared" ref="H20:K21" si="5">_xlfn.FLOOR.PRECISE($D20*H$3)</f>
        <v>188</v>
      </c>
      <c r="I20">
        <f t="shared" si="5"/>
        <v>377</v>
      </c>
      <c r="J20">
        <f t="shared" si="5"/>
        <v>188</v>
      </c>
      <c r="K20">
        <f t="shared" si="5"/>
        <v>377</v>
      </c>
      <c r="L20">
        <v>260</v>
      </c>
    </row>
    <row r="21" spans="1:12" x14ac:dyDescent="0.35">
      <c r="A21" s="7">
        <f t="shared" si="1"/>
        <v>18</v>
      </c>
      <c r="B21" s="6">
        <f t="shared" ref="B21:C21" si="6">SUM(B20,2)</f>
        <v>34</v>
      </c>
      <c r="C21" s="6">
        <f t="shared" si="6"/>
        <v>36</v>
      </c>
      <c r="D21" s="7">
        <f t="shared" si="4"/>
        <v>4148</v>
      </c>
      <c r="H21">
        <f t="shared" si="5"/>
        <v>207</v>
      </c>
      <c r="I21">
        <f t="shared" si="5"/>
        <v>414</v>
      </c>
      <c r="J21">
        <f t="shared" si="5"/>
        <v>207</v>
      </c>
      <c r="K21">
        <f t="shared" si="5"/>
        <v>414</v>
      </c>
      <c r="L21">
        <v>260</v>
      </c>
    </row>
  </sheetData>
  <pageMargins left="0.7" right="0.7" top="0.75" bottom="0.75" header="0.3" footer="0.3"/>
  <pageSetup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3"/>
  <sheetViews>
    <sheetView tabSelected="1" zoomScale="90" zoomScaleNormal="90" workbookViewId="0"/>
  </sheetViews>
  <sheetFormatPr defaultRowHeight="14.5" x14ac:dyDescent="0.35"/>
  <cols>
    <col min="1" max="1" width="53.08984375" style="13" customWidth="1"/>
    <col min="2" max="2" width="40.6328125" style="17" customWidth="1"/>
    <col min="3" max="3" width="37.81640625" style="23" bestFit="1" customWidth="1"/>
    <col min="4" max="4" width="60.81640625" style="15" bestFit="1" customWidth="1"/>
  </cols>
  <sheetData>
    <row r="1" spans="1:4" s="1" customFormat="1" ht="47.4" customHeight="1" x14ac:dyDescent="0.35">
      <c r="A1" s="12" t="s">
        <v>22</v>
      </c>
      <c r="B1" s="25" t="s">
        <v>23</v>
      </c>
      <c r="C1" s="26" t="s">
        <v>32</v>
      </c>
      <c r="D1" s="1" t="s">
        <v>24</v>
      </c>
    </row>
    <row r="2" spans="1:4" s="21" customFormat="1" ht="60" customHeight="1" x14ac:dyDescent="0.35">
      <c r="A2" s="18" t="s">
        <v>25</v>
      </c>
      <c r="B2" s="19">
        <v>1656</v>
      </c>
      <c r="C2" s="22">
        <v>1900</v>
      </c>
      <c r="D2" s="20" t="s">
        <v>26</v>
      </c>
    </row>
    <row r="4" spans="1:4" s="31" customFormat="1" ht="29" x14ac:dyDescent="0.35">
      <c r="A4" s="27" t="s">
        <v>27</v>
      </c>
      <c r="B4" s="28">
        <v>1936</v>
      </c>
      <c r="C4" s="29">
        <v>1450</v>
      </c>
      <c r="D4" s="30" t="s">
        <v>28</v>
      </c>
    </row>
    <row r="6" spans="1:4" s="36" customFormat="1" ht="43.5" x14ac:dyDescent="0.35">
      <c r="A6" s="32" t="s">
        <v>29</v>
      </c>
      <c r="B6" s="33" t="s">
        <v>31</v>
      </c>
      <c r="C6" s="34">
        <v>2500</v>
      </c>
      <c r="D6" s="35" t="s">
        <v>30</v>
      </c>
    </row>
    <row r="28" spans="1:4" s="1" customFormat="1" x14ac:dyDescent="0.35">
      <c r="A28" s="12"/>
      <c r="B28" s="16"/>
      <c r="C28" s="24"/>
      <c r="D28" s="14"/>
    </row>
    <row r="29" spans="1:4" s="1" customFormat="1" x14ac:dyDescent="0.35">
      <c r="A29" s="12"/>
      <c r="B29" s="16"/>
      <c r="C29" s="24"/>
      <c r="D29" s="14"/>
    </row>
    <row r="33" spans="1:5" x14ac:dyDescent="0.35">
      <c r="E33" s="11"/>
    </row>
    <row r="35" spans="1:5" s="1" customFormat="1" x14ac:dyDescent="0.35">
      <c r="A35" s="12"/>
      <c r="B35" s="16"/>
      <c r="C35" s="24"/>
      <c r="D35" s="14"/>
    </row>
    <row r="37" spans="1:5" s="1" customFormat="1" x14ac:dyDescent="0.35">
      <c r="A37" s="12"/>
      <c r="B37" s="16"/>
      <c r="C37" s="24"/>
      <c r="D37" s="14"/>
    </row>
    <row r="41" spans="1:5" x14ac:dyDescent="0.35">
      <c r="E41" s="11"/>
    </row>
    <row r="43" spans="1:5" s="1" customFormat="1" x14ac:dyDescent="0.35">
      <c r="A43" s="12"/>
      <c r="B43" s="16"/>
      <c r="C43" s="24"/>
      <c r="D43" s="1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Εφαρμογή</vt:lpstr>
      <vt:lpstr>ΣΠΟΥΔΕΣ ΠΑΡΑΡΤΗΜΑ</vt:lpstr>
      <vt:lpstr>Τ1</vt:lpstr>
      <vt:lpstr>Τ2</vt:lpstr>
      <vt:lpstr>Τ3</vt:lpstr>
      <vt:lpstr>Τ4</vt:lpstr>
      <vt:lpstr>Τ5</vt:lpstr>
      <vt:lpstr>Τ6</vt:lpstr>
      <vt:lpstr>ΠΑΡΑΔΕΙΓΜΑΤΑ</vt:lpstr>
      <vt:lpstr>'ΣΠΟΥΔΕΣ ΠΑΡΑΡΤΗΜΑ'!Print_Area</vt:lpstr>
      <vt:lpstr>Τ1!Print_Area</vt:lpstr>
      <vt:lpstr>Τ2!Print_Area</vt:lpstr>
      <vt:lpstr>Τ3!Print_Area</vt:lpstr>
      <vt:lpstr>Τ4!Print_Area</vt:lpstr>
      <vt:lpstr>Τ5!Print_Area</vt:lpstr>
      <vt:lpstr>Τ6!Print_Area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2026-05-20T10:39:05Z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2022-07-14T07:05:40Z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fd32ffcb-64be-4ccd-b137-f7d3ee8f1d1d</vt:lpwstr>
  </property>
  <property fmtid="{D5CDD505-2E9C-101B-9397-08002B2CF9AE}" pid="8" name="MSIP_Label_e463cba9-5f6c-478d-9329-7b2295e4e8ed_ContentBits">
    <vt:lpwstr>0</vt:lpwstr>
  </property>
</Properties>
</file>